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1598e7939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spatch desk" sheetId="1" r:id="R14c24f8828094781"/>
    <x:sheet xmlns:r="http://schemas.openxmlformats.org/officeDocument/2006/relationships" name="Fleet register" sheetId="2" r:id="Raf982db0e1164d2f"/>
    <x:sheet xmlns:r="http://schemas.openxmlformats.org/officeDocument/2006/relationships" name="Field guide" sheetId="3" r:id="Ra4007c74da404899"/>
  </x:sheets>
  <x:definedNames>
    <x:definedName name="_xlnm.Print_Area" localSheetId="0">'Dispatch desk'!$A$1:$H$25</x:definedName>
    <x:definedName name="_xlnm.Print_Area" localSheetId="1">'Fleet register'!$A$1:$G$27</x:definedName>
    <x:definedName name="_xlnm.Print_Area" localSheetId="2">'Field guide'!$A$1:$H$21</x:definedName>
    <x:definedName name="_xlnm.Print_Titles" localSheetId="1">'Fleet register'!$1:$7</x:definedName>
  </x:definedName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d, mmm d, yyyy"/>
    <x:numFmt numFmtId="201" formatCode="@"/>
    <x:numFmt numFmtId="202" formatCode="mmm d, yyyy"/>
  </x:numFmts>
  <x:fonts count="19">
    <x:font>
      <x:sz val="11"/>
      <x:name val="Carlito"/>
    </x:font>
    <x:font>
      <x:sz val="11"/>
      <x:color rgb="FF242925"/>
      <x:name val="Calibri"/>
    </x:font>
    <x:font>
      <x:b/>
      <x:sz val="10"/>
      <x:color rgb="FFFFFFFF"/>
      <x:name val="Calibri"/>
    </x:font>
    <x:font>
      <x:b/>
      <x:sz val="25"/>
      <x:color rgb="FF242925"/>
      <x:name val="Calibri"/>
    </x:font>
    <x:font>
      <x:sz val="13"/>
      <x:color rgb="FF545C55"/>
      <x:name val="Calibri"/>
    </x:font>
    <x:font>
      <x:b/>
      <x:sz val="17"/>
      <x:color rgb="FF242925"/>
      <x:name val="Calibri"/>
    </x:font>
    <x:font>
      <x:b/>
      <x:sz val="19"/>
      <x:color rgb="FF242925"/>
      <x:name val="Calibri"/>
    </x:font>
    <x:font>
      <x:sz val="12"/>
      <x:color rgb="FF242925"/>
      <x:name val="Calibri"/>
    </x:font>
    <x:font>
      <x:b/>
      <x:sz val="27"/>
      <x:color rgb="FF242925"/>
      <x:name val="Calibri"/>
    </x:font>
    <x:font>
      <x:b/>
      <x:sz val="11"/>
      <x:color rgb="FF242925"/>
      <x:name val="Calibri"/>
    </x:font>
    <x:font>
      <x:b/>
      <x:sz val="14"/>
      <x:color rgb="FF242925"/>
      <x:name val="Calibri"/>
    </x:font>
    <x:font>
      <x:sz val="11"/>
      <x:color rgb="FF242925"/>
      <x:name val="Calibri"/>
    </x:font>
    <x:font>
      <x:sz val="11"/>
      <x:color rgb="FF545C55"/>
      <x:name val="Calibri"/>
    </x:font>
    <x:font>
      <x:b/>
      <x:sz val="10"/>
      <x:color rgb="FF873717"/>
      <x:name val="Calibri"/>
    </x:font>
    <x:font>
      <x:b/>
      <x:sz val="13"/>
      <x:color rgb="FF873717"/>
      <x:name val="Calibri"/>
    </x:font>
    <x:font>
      <x:sz val="10"/>
      <x:color rgb="FF545C55"/>
      <x:name val="Calibri"/>
    </x:font>
    <x:font>
      <x:b/>
      <x:sz val="11"/>
      <x:color rgb="FFFFFFFF"/>
      <x:name val="Calibri"/>
    </x:font>
    <x:font>
      <x:b/>
      <x:sz val="11"/>
      <x:color rgb="FF873717"/>
      <x:name val="Calibri"/>
    </x:font>
    <x:font>
      <x:b/>
      <x:sz val="13"/>
      <x:color rgb="FF242925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FAF8F3"/>
      </x:patternFill>
    </x:fill>
    <x:fill>
      <x:patternFill patternType="solid">
        <x:fgColor rgb="FF242925"/>
      </x:patternFill>
    </x:fill>
    <x:fill>
      <x:patternFill patternType="solid">
        <x:fgColor rgb="FFF26A3C"/>
      </x:patternFill>
    </x:fill>
    <x:fill>
      <x:patternFill patternType="solid">
        <x:fgColor rgb="FFFDE6D9"/>
      </x:patternFill>
    </x:fill>
    <x:fill>
      <x:patternFill patternType="solid">
        <x:fgColor rgb="FFE7E6DF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 wrapText="0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 wrapText="0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horizontal="center" vertical="center" wrapText="0"/>
    </x:xf>
    <x:xf numFmtId="200" fontId="5" fillId="5" borderId="0" xfId="0" applyNumberFormat="1" applyFont="1" applyFill="1" applyBorder="1" applyAlignment="1">
      <x:alignment horizontal="center" vertical="center" wrapText="0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horizontal="center" vertical="center" wrapText="0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7" fillId="6" borderId="0" xfId="0" applyNumberFormat="1" applyFont="1" applyFill="1" applyBorder="1" applyAlignment="1">
      <x:alignment horizontal="center" vertical="center" wrapText="0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 applyAlignment="1">
      <x:alignment horizontal="center" vertical="center" wrapText="0"/>
    </x:xf>
    <x:xf numFmtId="0" fontId="8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horizontal="center" vertical="center"/>
    </x:xf>
    <x:xf numFmtId="0" fontId="8" fillId="6" borderId="0" xfId="0" applyNumberFormat="1" applyFont="1" applyFill="1" applyBorder="1" applyAlignment="1">
      <x:alignment horizontal="center" vertical="center" wrapText="0"/>
    </x:xf>
    <x:xf numFmtId="0" fontId="1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horizontal="left" vertical="center"/>
    </x:xf>
    <x:xf numFmtId="0" fontId="9" fillId="7" borderId="0" xfId="0" applyNumberFormat="1" applyFont="1" applyFill="1" applyBorder="1" applyAlignment="1">
      <x:alignment horizontal="left" vertical="center" wrapText="0"/>
    </x:xf>
    <x:xf numFmtId="0" fontId="10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horizontal="center" vertical="center"/>
    </x:xf>
    <x:xf numFmtId="0" fontId="10" fillId="7" borderId="0" xfId="0" applyNumberFormat="1" applyFont="1" applyFill="1" applyBorder="1" applyAlignment="1">
      <x:alignment horizontal="center" vertical="center" wrapText="0"/>
    </x:xf>
    <x:xf numFmtId="0" fontId="11" fillId="7" borderId="0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horizontal="left" vertical="center"/>
    </x:xf>
    <x:xf numFmtId="0" fontId="11" fillId="7" borderId="0" xfId="0" applyNumberFormat="1" applyFont="1" applyFill="1" applyBorder="1" applyAlignment="1">
      <x:alignment horizontal="left" vertical="center" wrapText="0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 applyAlignment="1">
      <x:alignment horizontal="left" vertical="center" wrapText="0"/>
    </x:xf>
    <x:xf numFmtId="0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horizontal="left" vertical="center"/>
    </x:xf>
    <x:xf numFmtId="0" fontId="11" fillId="2" borderId="0" xfId="0" applyNumberFormat="1" applyFont="1" applyFill="1" applyBorder="1" applyAlignment="1">
      <x:alignment horizontal="left" vertical="center" wrapText="0"/>
    </x:xf>
    <x:xf numFmtId="0" fontId="12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0" xfId="0" applyNumberFormat="1" applyFont="1" applyFill="1" applyBorder="1" applyAlignment="1">
      <x:alignment horizontal="left" vertical="center" wrapText="1"/>
    </x:xf>
    <x:xf numFmtId="0" fontId="13" fillId="5" borderId="0" xfId="0" applyNumberFormat="1" applyFont="1" applyFill="1" applyBorder="1" applyAlignment="1">
      <x:alignment vertical="center"/>
    </x:xf>
    <x:xf numFmtId="0" fontId="13" fillId="5" borderId="0" xfId="0" applyNumberFormat="1" applyFont="1" applyFill="1" applyBorder="1" applyAlignment="1">
      <x:alignment horizontal="left" vertical="center"/>
    </x:xf>
    <x:xf numFmtId="0" fontId="13" fillId="5" borderId="0" xfId="0" applyNumberFormat="1" applyFont="1" applyFill="1" applyBorder="1" applyAlignment="1">
      <x:alignment horizontal="left" vertical="center" wrapText="0"/>
    </x:xf>
    <x:xf numFmtId="0" fontId="14" fillId="2" borderId="0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horizontal="left" vertical="center"/>
    </x:xf>
    <x:xf numFmtId="0" fontId="14" fillId="2" borderId="0" xfId="0" applyNumberFormat="1" applyFont="1" applyFill="1" applyBorder="1" applyAlignment="1">
      <x:alignment horizontal="left" vertical="center" wrapText="0"/>
    </x:xf>
    <x:xf numFmtId="0" fontId="15" fillId="2" borderId="0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 applyAlignment="1">
      <x:alignment horizontal="left" vertical="center"/>
    </x:xf>
    <x:xf numFmtId="0" fontId="15" fillId="2" borderId="0" xfId="0" applyNumberFormat="1" applyFont="1" applyFill="1" applyBorder="1" applyAlignment="1">
      <x:alignment horizontal="left" vertical="center" wrapText="0"/>
    </x:xf>
    <x:xf numFmtId="0" fontId="16" fillId="3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7" borderId="0" xfId="0" applyNumberFormat="1" applyFont="1" applyFill="1" applyBorder="1" applyAlignment="1">
      <x:alignment vertical="center"/>
    </x:xf>
    <x:xf numFmtId="202" fontId="1" fillId="7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9" fillId="7" borderId="0" xfId="0" applyNumberFormat="1" applyFont="1" applyFill="1" applyBorder="1" applyAlignment="1">
      <x:alignment horizontal="center" vertical="center"/>
    </x:xf>
    <x:xf numFmtId="0" fontId="9" fillId="7" borderId="0" xfId="0" applyNumberFormat="1" applyFont="1" applyFill="1" applyBorder="1" applyAlignment="1">
      <x:alignment horizontal="center" vertical="center" wrapText="1"/>
    </x:xf>
    <x:xf numFmtId="0" fontId="11" fillId="7" borderId="0" xfId="0" applyNumberFormat="1" applyFont="1" applyFill="1" applyBorder="1" applyAlignment="1">
      <x:alignment horizontal="center" vertical="center"/>
    </x:xf>
    <x:xf numFmtId="0" fontId="11" fillId="7" borderId="0" xfId="0" applyNumberFormat="1" applyFont="1" applyFill="1" applyBorder="1" applyAlignment="1">
      <x:alignment horizontal="center" vertical="center" wrapText="1"/>
    </x:xf>
    <x:xf numFmtId="0" fontId="9" fillId="2" borderId="0" xfId="0" applyNumberFormat="1" applyFont="1" applyFill="1" applyBorder="1" applyAlignment="1">
      <x:alignment horizontal="center" vertical="center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11" fillId="2" borderId="0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 applyAlignment="1">
      <x:alignment horizontal="center" vertical="center" wrapText="1"/>
    </x:xf>
    <x:xf numFmtId="0" fontId="17" fillId="5" borderId="0" xfId="0" applyNumberFormat="1" applyFont="1" applyFill="1" applyBorder="1" applyAlignment="1">
      <x:alignment vertical="center"/>
    </x:xf>
    <x:xf numFmtId="0" fontId="17" fillId="5" borderId="0" xfId="0" applyNumberFormat="1" applyFont="1" applyFill="1" applyBorder="1" applyAlignment="1">
      <x:alignment horizontal="left" vertical="center"/>
    </x:xf>
    <x:xf numFmtId="0" fontId="17" fillId="5" borderId="0" xfId="0" applyNumberFormat="1" applyFont="1" applyFill="1" applyBorder="1" applyAlignment="1">
      <x:alignment horizontal="left" vertical="center" wrapText="0"/>
    </x:xf>
    <x:xf numFmtId="0" fontId="16" fillId="3" borderId="0" xfId="0" applyNumberFormat="1" applyFont="1" applyFill="1" applyBorder="1" applyAlignment="1">
      <x:alignment horizontal="left" vertical="center"/>
    </x:xf>
    <x:xf numFmtId="0" fontId="16" fillId="3" borderId="0" xfId="0" applyNumberFormat="1" applyFont="1" applyFill="1" applyBorder="1" applyAlignment="1">
      <x:alignment horizontal="left" vertical="center" wrapText="0"/>
    </x:xf>
    <x:xf numFmtId="0" fontId="18" fillId="2" borderId="0" xfId="0" applyNumberFormat="1" applyFont="1" applyFill="1" applyBorder="1" applyAlignment="1">
      <x:alignment vertical="center"/>
    </x:xf>
    <x:xf numFmtId="0" fontId="18" fillId="2" borderId="0" xfId="0" applyNumberFormat="1" applyFont="1" applyFill="1" applyBorder="1" applyAlignment="1">
      <x:alignment horizontal="left" vertical="center"/>
    </x:xf>
    <x:xf numFmtId="0" fontId="18" fillId="2" borderId="0" xfId="0" applyNumberFormat="1" applyFont="1" applyFill="1" applyBorder="1" applyAlignment="1">
      <x:alignment horizontal="left" vertical="center" wrapText="0"/>
    </x:xf>
  </x:cellXfs>
  <x:cellStyles count="1">
    <x:cellStyle name="Normal" xfId="0"/>
  </x:cellStyles>
  <x:dxfs count="4">
    <x:dxf>
      <x:font>
        <x:b/>
        <x:color rgb="FF242925"/>
      </x:font>
      <x:fill>
        <x:patternFill patternType="solid">
          <x:bgColor rgb="FFF26A3C"/>
        </x:patternFill>
      </x:fill>
    </x:dxf>
    <x:dxf>
      <x:font>
        <x:b/>
        <x:color rgb="FF873717"/>
      </x:font>
      <x:fill>
        <x:patternFill patternType="solid">
          <x:bgColor rgb="FFFDE6D9"/>
        </x:patternFill>
      </x:fill>
    </x:dxf>
    <x:dxf>
      <x:font>
        <x:b/>
        <x:color rgb="FF7B3027"/>
      </x:font>
      <x:fill>
        <x:patternFill patternType="solid">
          <x:bgColor rgb="FFF4DDD9"/>
        </x:patternFill>
      </x:fill>
    </x:dxf>
    <x:dxf>
      <x:font>
        <x:b/>
        <x:color rgb="FF7B3027"/>
      </x:font>
      <x:fill>
        <x:patternFill patternType="solid">
          <x:bgColor rgb="FFF4DD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59e471b294acd" /><Relationship Type="http://schemas.openxmlformats.org/officeDocument/2006/relationships/theme" Target="/xl/theme/theme1.xml" Id="R74e37612b4344dcf" /><Relationship Type="http://schemas.openxmlformats.org/officeDocument/2006/relationships/sharedStrings" Target="/xl/sharedStrings.xml" Id="R70310dbb334b4e6d" /><Relationship Type="http://schemas.openxmlformats.org/officeDocument/2006/relationships/worksheet" Target="/xl/worksheets/sheet1.xml" Id="R14c24f8828094781" /><Relationship Type="http://schemas.openxmlformats.org/officeDocument/2006/relationships/worksheet" Target="/xl/worksheets/sheet2.xml" Id="Raf982db0e1164d2f" /><Relationship Type="http://schemas.openxmlformats.org/officeDocument/2006/relationships/worksheet" Target="/xl/worksheets/sheet3.xml" Id="Ra4007c74da40489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179a654e66c4eb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520f1ce588514e4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603969493638432b" /></Relationships>
</file>

<file path=xl/drawings/drawing1.xml><?xml version="1.0" encoding="utf-8"?>
<xdr:wsDr xmlns:xdr="http://schemas.openxmlformats.org/drawingml/2006/spreadsheetDrawing">
  <xdr:oneCellAnchor>
    <xdr:from>
      <xdr:col>0</xdr:col>
      <xdr:colOff>114300</xdr:colOff>
      <xdr:row>0</xdr:row>
      <xdr:rowOff>114300</xdr:rowOff>
    </xdr:from>
    <xdr:ext cx="1133475" cy="285750"/>
    <xdr:pic>
      <xdr:nvPicPr>
        <xdr:cNvPr id="1" name="be296741-3ccc-4618-b0fe-c53d295a9ce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79a654e66c4e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114300</xdr:colOff>
      <xdr:row>0</xdr:row>
      <xdr:rowOff>114300</xdr:rowOff>
    </xdr:from>
    <xdr:ext cx="1133475" cy="285750"/>
    <xdr:pic>
      <xdr:nvPicPr>
        <xdr:cNvPr id="1" name="20646f28-1dde-466a-8b1e-1cc60c171b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0f1ce588514e4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114300</xdr:colOff>
      <xdr:row>0</xdr:row>
      <xdr:rowOff>114300</xdr:rowOff>
    </xdr:from>
    <xdr:ext cx="1133475" cy="285750"/>
    <xdr:pic>
      <xdr:nvPicPr>
        <xdr:cNvPr id="1" name="61ed4f41-c7da-4cff-98d5-daaa6b5400d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3969493638432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a4953f5387d41f5"/><Relationship Id="rIdContact0" Type="http://schemas.openxmlformats.org/officeDocument/2006/relationships/hyperlink" Target="mailto:doit@ongravel.com" TargetMode="External"/><Relationship Id="rIdContact1" Type="http://schemas.openxmlformats.org/officeDocument/2006/relationships/hyperlink" Target="https://ongravel.com/blog/roll-off-container-tracker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b0d4ac1e1b17436a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59b699ccf0a7458f"/><Relationship Id="rIdContact0" Type="http://schemas.openxmlformats.org/officeDocument/2006/relationships/hyperlink" Target="mailto:doit@ongravel.com" TargetMode="External"/><Relationship Id="rIdContact1" Type="http://schemas.openxmlformats.org/officeDocument/2006/relationships/hyperlink" Target="https://ongravel.com/blog/roll-off-container-tracker" TargetMode="External"/></Relationships>
</file>

<file path=xl/worksheets/sheet1.xml><?xml version="1.0" encoding="utf-8"?>
<x:worksheet xmlns:x="http://schemas.openxmlformats.org/spreadsheetml/2006/main">
  <x:sheetPr>
    <x:tabColor rgb="FFF26A3C"/>
    <x:pageSetUpPr fitToPage="1"/>
  </x:sheetPr>
  <x:sheetViews>
    <x:sheetView showGridLines="0" workbookViewId="0" zoomScale="95"/>
  </x:sheetViews>
  <x:sheetFormatPr defaultRowHeight="15"/>
  <x:cols>
    <x:col min="1" max="1" width="12.4399995803833" hidden="0" customWidth="1"/>
    <x:col min="2" max="2" width="12.4399995803833" hidden="0" customWidth="1"/>
    <x:col min="3" max="3" width="12.4399995803833" hidden="0" customWidth="1"/>
    <x:col min="4" max="4" width="12.4399995803833" hidden="0" customWidth="1"/>
    <x:col min="5" max="5" width="12.4399995803833" hidden="0" customWidth="1"/>
    <x:col min="6" max="6" width="12.4399995803833" hidden="0" customWidth="1"/>
    <x:col min="7" max="7" width="12.4399995803833" hidden="0" customWidth="1"/>
    <x:col min="8" max="8" width="12.4399995803833" hidden="0" customWidth="1"/>
  </x:cols>
  <x:sheetData>
    <x:row r="1" ht="18" customHeight="1">
      <x:c r="A1" s="4"/>
      <x:c r="B1" s="4"/>
      <x:c r="C1" s="4"/>
      <x:c r="D1" s="4"/>
      <x:c r="E1" s="7" t="str">
        <x:v>ROLL-OFF CONTAINER TRACKER    /    01</x:v>
      </x:c>
      <x:c r="F1" s="7"/>
      <x:c r="G1" s="7"/>
      <x:c r="H1" s="7"/>
    </x:row>
    <x:row r="2" ht="22.5" customHeight="1">
      <x:c r="A2" s="4"/>
      <x:c r="B2" s="4"/>
      <x:c r="C2" s="4"/>
      <x:c r="D2" s="4"/>
      <x:c r="E2" s="7"/>
      <x:c r="F2" s="7"/>
      <x:c r="G2" s="7"/>
      <x:c r="H2" s="7"/>
    </x:row>
    <x:row r="3" ht="3" customHeight="1">
      <x:c r="A3" s="8"/>
      <x:c r="B3" s="8"/>
      <x:c r="C3" s="8"/>
      <x:c r="D3" s="8"/>
      <x:c r="E3" s="8"/>
      <x:c r="F3" s="8"/>
      <x:c r="G3" s="8"/>
      <x:c r="H3" s="8"/>
    </x:row>
    <x:row r="4" ht="9.75" customHeight="1">
      <x:c r="A4" s="3"/>
      <x:c r="B4" s="3"/>
      <x:c r="C4" s="3"/>
      <x:c r="D4" s="3"/>
      <x:c r="E4" s="3"/>
      <x:c r="F4" s="3"/>
      <x:c r="G4" s="3"/>
      <x:c r="H4" s="3"/>
    </x:row>
    <x:row r="5" ht="36.75" customHeight="1">
      <x:c r="A5" s="11" t="str">
        <x:v>   Can we promise this container?</x:v>
      </x:c>
      <x:c r="B5" s="11"/>
      <x:c r="C5" s="11"/>
      <x:c r="D5" s="11"/>
      <x:c r="E5" s="11"/>
      <x:c r="F5" s="11"/>
      <x:c r="G5" s="11"/>
      <x:c r="H5" s="11"/>
    </x:row>
    <x:row r="6" ht="23.25" customHeight="1">
      <x:c r="A6" s="14" t="str">
        <x:v>     Choose a delivery date and size. The board reads the current fleet register.</x:v>
      </x:c>
      <x:c r="B6" s="14"/>
      <x:c r="C6" s="14"/>
      <x:c r="D6" s="14"/>
      <x:c r="E6" s="14"/>
      <x:c r="F6" s="14"/>
      <x:c r="G6" s="14"/>
      <x:c r="H6" s="14"/>
    </x:row>
    <x:row r="7" ht="10.5" customHeight="1">
      <x:c r="A7" s="3"/>
      <x:c r="B7" s="3"/>
      <x:c r="C7" s="3"/>
      <x:c r="D7" s="3"/>
      <x:c r="E7" s="3"/>
      <x:c r="F7" s="3"/>
      <x:c r="G7" s="3"/>
      <x:c r="H7" s="3"/>
    </x:row>
    <x:row r="8" ht="18.75" customHeight="1">
      <x:c r="A8" s="7" t="str">
        <x:v>DELIVERY DATE</x:v>
      </x:c>
      <x:c r="B8" s="7"/>
      <x:c r="C8" s="7" t="str">
        <x:v>SIZE  /  CUBIC YARDS</x:v>
      </x:c>
      <x:c r="D8" s="7"/>
      <x:c r="E8" s="7" t="str">
        <x:v>SOURCE</x:v>
      </x:c>
      <x:c r="F8" s="7"/>
      <x:c r="G8" s="7"/>
      <x:c r="H8" s="7"/>
    </x:row>
    <x:row r="9" ht="36" customHeight="1">
      <x:c r="A9" s="19" t="n">
        <x:v>46332</x:v>
      </x:c>
      <x:c r="B9" s="18"/>
      <x:c r="C9" s="22" t="n">
        <x:v>20</x:v>
      </x:c>
      <x:c r="D9" s="22"/>
      <x:c r="E9" s="26" t="str">
        <x:v>Fleet register  /  one row per physical unit</x:v>
      </x:c>
      <x:c r="F9" s="26"/>
      <x:c r="G9" s="26"/>
      <x:c r="H9" s="26"/>
    </x:row>
    <x:row r="10" ht="11.25" customHeight="1">
      <x:c r="A10" s="3"/>
      <x:c r="B10" s="3"/>
      <x:c r="C10" s="3"/>
      <x:c r="D10" s="3"/>
      <x:c r="E10" s="3"/>
      <x:c r="F10" s="3"/>
      <x:c r="G10" s="3"/>
      <x:c r="H10" s="3"/>
    </x:row>
    <x:row r="11" ht="18.75" customHeight="1">
      <x:c r="A11" s="7" t="str">
        <x:v>READY IN YARD</x:v>
      </x:c>
      <x:c r="B11" s="7"/>
      <x:c r="C11" s="7" t="str">
        <x:v>VERIFY PICKUP</x:v>
      </x:c>
      <x:c r="D11" s="7"/>
      <x:c r="E11" s="7" t="str">
        <x:v>ALREADY BOOKED</x:v>
      </x:c>
      <x:c r="F11" s="7"/>
      <x:c r="G11" s="7" t="str">
        <x:v>ROWS TO CHECK  /  ALL SIZES</x:v>
      </x:c>
      <x:c r="H11" s="7"/>
    </x:row>
    <x:row r="12" ht="39" customHeight="1">
      <x:c r="A12" s="29" t="n">
        <x:f>COUNTIF('Fleet register'!$G$8:$G$107,"Ready in yard")</x:f>
        <x:v>1</x:v>
      </x:c>
      <x:c r="B12" s="29"/>
      <x:c r="C12" s="32" t="n">
        <x:f>COUNTIF('Fleet register'!$G$8:$G$107,"Verify pickup")</x:f>
        <x:v>1</x:v>
      </x:c>
      <x:c r="D12" s="32"/>
      <x:c r="E12" s="35" t="n">
        <x:f>COUNTIF('Fleet register'!$G$8:$G$107,"Booked")</x:f>
        <x:v>1</x:v>
      </x:c>
      <x:c r="F12" s="35"/>
      <x:c r="G12" s="35" t="n">
        <x:f>COUNTIF('Fleet register'!$G$8:$G$107,"Check row")+COUNTIF('Fleet register'!$G$8:$G$107,"Duplicate ID")</x:f>
        <x:v>0</x:v>
      </x:c>
      <x:c r="H12" s="35"/>
    </x:row>
    <x:row r="13" ht="12" customHeight="1">
      <x:c r="A13" s="3"/>
      <x:c r="B13" s="3"/>
      <x:c r="C13" s="3"/>
      <x:c r="D13" s="3"/>
      <x:c r="E13" s="3"/>
      <x:c r="F13" s="3"/>
      <x:c r="G13" s="3"/>
      <x:c r="H13" s="3"/>
    </x:row>
    <x:row r="14" ht="18.75" customHeight="1">
      <x:c r="A14" s="7" t="str">
        <x:v>DISPATCH DECISION</x:v>
      </x:c>
      <x:c r="B14" s="7"/>
      <x:c r="C14" s="7" t="str">
        <x:v>FIRST MATCHING UNIT</x:v>
      </x:c>
      <x:c r="D14" s="7"/>
      <x:c r="E14" s="7" t="str">
        <x:v>NEXT ACTION</x:v>
      </x:c>
      <x:c r="F14" s="7"/>
      <x:c r="G14" s="7"/>
      <x:c r="H14" s="7"/>
    </x:row>
    <x:row r="15" ht="24" customHeight="1">
      <x:c r="A15" s="39" t="str">
        <x:v>   Ready in yard</x:v>
      </x:c>
      <x:c r="B15" s="39"/>
      <x:c r="C15" s="42" t="str">
        <x:f>IFERROR(INDEX('Fleet register'!$A$8:$A$107,MATCH("Ready in yard",'Fleet register'!$G$8:$G$107,0)),"—")</x:f>
        <x:v>R-204</x:v>
      </x:c>
      <x:c r="D15" s="42"/>
      <x:c r="E15" s="45" t="str">
        <x:v>   Check the truck slot, then reserve the unit.</x:v>
      </x:c>
      <x:c r="F15" s="45"/>
      <x:c r="G15" s="45"/>
      <x:c r="H15" s="45"/>
    </x:row>
    <x:row r="16" ht="24" customHeight="1">
      <x:c r="A16" s="48" t="str">
        <x:v>   Verify pickup</x:v>
      </x:c>
      <x:c r="B16" s="48"/>
      <x:c r="C16" s="51" t="str">
        <x:f>IFERROR(INDEX('Fleet register'!$A$8:$A$107,MATCH("Verify pickup",'Fleet register'!$G$8:$G$107,0)),"—")</x:f>
        <x:v>R-221</x:v>
      </x:c>
      <x:c r="D16" s="51"/>
      <x:c r="E16" s="54" t="str">
        <x:v>   Confirm pickup, tipping and inspection first.</x:v>
      </x:c>
      <x:c r="F16" s="54"/>
      <x:c r="G16" s="54"/>
      <x:c r="H16" s="54"/>
    </x:row>
    <x:row r="17" ht="24" customHeight="1">
      <x:c r="A17" s="39" t="str">
        <x:v>   Booked</x:v>
      </x:c>
      <x:c r="B17" s="39"/>
      <x:c r="C17" s="42" t="str">
        <x:f>IFERROR(INDEX('Fleet register'!$A$8:$A$107,MATCH("Booked",'Fleet register'!$G$8:$G$107,0)),"—")</x:f>
        <x:v>R-225</x:v>
      </x:c>
      <x:c r="D17" s="42"/>
      <x:c r="E17" s="45" t="str">
        <x:v>   Keep the unit with its existing assignment.</x:v>
      </x:c>
      <x:c r="F17" s="45"/>
      <x:c r="G17" s="45"/>
      <x:c r="H17" s="45"/>
    </x:row>
    <x:row r="18" ht="23.25" customHeight="1">
      <x:c r="A18" s="57" t="str">
        <x:v>   First match follows register order. Filter the Decision column in Fleet register to see every matching unit.</x:v>
      </x:c>
      <x:c r="B18" s="57"/>
      <x:c r="C18" s="57"/>
      <x:c r="D18" s="57"/>
      <x:c r="E18" s="57"/>
      <x:c r="F18" s="57"/>
      <x:c r="G18" s="57"/>
      <x:c r="H18" s="57"/>
    </x:row>
    <x:row r="19" ht="7.5" customHeight="1">
      <x:c r="A19" s="3"/>
      <x:c r="B19" s="3"/>
      <x:c r="C19" s="3"/>
      <x:c r="D19" s="3"/>
      <x:c r="E19" s="3"/>
      <x:c r="F19" s="3"/>
      <x:c r="G19" s="3"/>
      <x:c r="H19" s="3"/>
    </x:row>
    <x:row r="20" ht="18.75" customHeight="1">
      <x:c r="A20" s="60" t="str">
        <x:v>   BEFORE YOUR FIRST DISPATCH</x:v>
      </x:c>
      <x:c r="B20" s="60"/>
      <x:c r="C20" s="60"/>
      <x:c r="D20" s="60"/>
      <x:c r="E20" s="60"/>
      <x:c r="F20" s="60"/>
      <x:c r="G20" s="60"/>
      <x:c r="H20" s="60"/>
    </x:row>
    <x:row r="21" ht="22.5" customHeight="1">
      <x:c r="A21" s="45" t="str">
        <x:v>   The six starter units are fictional. Replace them in Fleet register before taking a booking.</x:v>
      </x:c>
      <x:c r="B21" s="45"/>
      <x:c r="C21" s="45"/>
      <x:c r="D21" s="45"/>
      <x:c r="E21" s="45"/>
      <x:c r="F21" s="45"/>
      <x:c r="G21" s="45"/>
      <x:c r="H21" s="45"/>
    </x:row>
    <x:row r="22" ht="21" customHeight="1">
      <x:c r="A22" s="45" t="str">
        <x:v>   Open Field guide for the two-unit swap and the end-of-shift checks.</x:v>
      </x:c>
      <x:c r="B22" s="45"/>
      <x:c r="C22" s="45"/>
      <x:c r="D22" s="45"/>
      <x:c r="E22" s="45"/>
      <x:c r="F22" s="45"/>
      <x:c r="G22" s="45"/>
      <x:c r="H22" s="45"/>
    </x:row>
    <x:row r="23" ht="12" customHeight="1">
      <x:c r="A23" s="3"/>
      <x:c r="B23" s="3"/>
      <x:c r="C23" s="3"/>
      <x:c r="D23" s="3"/>
      <x:c r="E23" s="3"/>
      <x:c r="F23" s="3"/>
      <x:c r="G23" s="3"/>
      <x:c r="H23" s="3"/>
    </x:row>
    <x:row r="24" ht="18.75" customHeight="1">
      <x:c r="A24" s="48" t="str">
        <x:v>   Questions about the tracker? Email Gravel.</x:v>
      </x:c>
      <x:c r="B24" s="48"/>
      <x:c r="C24" s="48"/>
      <x:c r="D24" s="48"/>
      <x:c r="E24" s="63" t="str">
        <x:v>doit@ongravel.com</x:v>
      </x:c>
      <x:c r="F24" s="63"/>
      <x:c r="G24" s="63"/>
      <x:c r="H24" s="63"/>
    </x:row>
    <x:row r="25" ht="18.75" customHeight="1">
      <x:c r="A25" s="66" t="str">
        <x:v>   ongravel.com/blog/roll-off-container-tracker</x:v>
      </x:c>
      <x:c r="B25" s="66"/>
      <x:c r="C25" s="66"/>
      <x:c r="D25" s="66"/>
      <x:c r="E25" s="66"/>
      <x:c r="F25" s="66"/>
      <x:c r="G25" s="66"/>
      <x:c r="H25" s="66"/>
    </x:row>
    <x:row r="26" ht="18.75" customHeight="1">
      <x:c r="A26" s="3"/>
      <x:c r="B26" s="3"/>
      <x:c r="C26" s="3"/>
      <x:c r="D26" s="3"/>
      <x:c r="E26" s="3"/>
      <x:c r="F26" s="3"/>
      <x:c r="G26" s="3"/>
      <x:c r="H26" s="3"/>
    </x:row>
  </x:sheetData>
  <x:mergeCells>
    <x:mergeCell ref="E1:H2"/>
    <x:mergeCell ref="A5:H5"/>
    <x:mergeCell ref="A6:H6"/>
    <x:mergeCell ref="A8:B8"/>
    <x:mergeCell ref="C8:D8"/>
    <x:mergeCell ref="E8:H8"/>
    <x:mergeCell ref="A9:B9"/>
    <x:mergeCell ref="C9:D9"/>
    <x:mergeCell ref="E9:H9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A14:B14"/>
    <x:mergeCell ref="C14:D14"/>
    <x:mergeCell ref="E14:H14"/>
    <x:mergeCell ref="A15:B15"/>
    <x:mergeCell ref="C15:D15"/>
    <x:mergeCell ref="E15:H15"/>
    <x:mergeCell ref="A16:B16"/>
    <x:mergeCell ref="C16:D16"/>
    <x:mergeCell ref="E16:H16"/>
    <x:mergeCell ref="A17:B17"/>
    <x:mergeCell ref="C17:D17"/>
    <x:mergeCell ref="E17:H17"/>
    <x:mergeCell ref="A18:H18"/>
    <x:mergeCell ref="A20:H20"/>
    <x:mergeCell ref="A21:H21"/>
    <x:mergeCell ref="A22:H22"/>
    <x:mergeCell ref="A24:D24"/>
    <x:mergeCell ref="E24:H24"/>
    <x:mergeCell ref="A25:H25"/>
  </x:mergeCells>
  <x:dataValidations count="1">
    <x:dataValidation type="whole" operator="greaterThan" sqref="C9">
      <x:formula1>0</x:formula1>
    </x:dataValidation>
  </x:dataValidations>
  <x:hyperlinks>
    <x:hyperlink xmlns:ns0="http://schemas.openxmlformats.org/officeDocument/2006/relationships" ref="E24" ns0:id="rIdContact0"/>
    <x:hyperlink xmlns:ns1="http://schemas.openxmlformats.org/officeDocument/2006/relationships" ref="A25" ns1:id="rIdContact1"/>
  </x:hyperlinks>
  <x:printOptions horizontalCentered="1"/>
  <x:pageMargins left=".35" right=".35" top=".42" bottom=".4" header=".14" footer=".16"/>
  <x:pageSetup paperSize="1" orientation="landscape" fitToWidth="1" fitToHeight="1"/>
  <x:headerFooter>
    <x:oddFooter>&amp;LGravel  /  Dispatch desk&amp;Cdoit@ongravel.com&amp;R&amp;P / &amp;N</x:oddFooter>
  </x:headerFooter>
  <x:drawing xmlns:r="http://schemas.openxmlformats.org/officeDocument/2006/relationships" r:id="R8a4953f5387d41f5"/>
</x:worksheet>
</file>

<file path=xl/worksheets/sheet2.xml><?xml version="1.0" encoding="utf-8"?>
<x:worksheet xmlns:x="http://schemas.openxmlformats.org/spreadsheetml/2006/main">
  <x:sheetPr>
    <x:tabColor rgb="FF242925"/>
    <x:pageSetUpPr fitToPage="1"/>
  </x:sheetPr>
  <x:sheetViews>
    <x:sheetView showGridLines="0" workbookViewId="0" zoomScale="90">
      <x:pane ySplit="7" topLeftCell="A8" activePane="bottomLeft" state="frozen"/>
    </x:sheetView>
  </x:sheetViews>
  <x:sheetFormatPr defaultRowHeight="15"/>
  <x:cols>
    <x:col min="1" max="1" width="13.5600004196167" hidden="0" customWidth="1"/>
    <x:col min="2" max="2" width="9.5600004196167" hidden="0" customWidth="1"/>
    <x:col min="3" max="3" width="15" hidden="0" customWidth="1"/>
    <x:col min="4" max="4" width="18.440000534057617" hidden="0" customWidth="1"/>
    <x:col min="5" max="5" width="16.440000534057617" hidden="0" customWidth="1"/>
    <x:col min="6" max="6" width="19.670000076293945" hidden="0" customWidth="1"/>
    <x:col min="7" max="7" width="17" hidden="0" customWidth="1"/>
  </x:cols>
  <x:sheetData>
    <x:row r="1" ht="18" customHeight="1">
      <x:c r="A1" s="4"/>
      <x:c r="B1" s="4"/>
      <x:c r="C1" s="4"/>
      <x:c r="D1" s="4"/>
      <x:c r="E1" s="7" t="str">
        <x:v>DISPATCH RECORDS    /    FLEET REGISTER    /    02</x:v>
      </x:c>
      <x:c r="F1" s="7"/>
      <x:c r="G1" s="7"/>
    </x:row>
    <x:row r="2" ht="22.5" customHeight="1">
      <x:c r="A2" s="4"/>
      <x:c r="B2" s="4"/>
      <x:c r="C2" s="4"/>
      <x:c r="D2" s="4"/>
      <x:c r="E2" s="7"/>
      <x:c r="F2" s="7"/>
      <x:c r="G2" s="7"/>
    </x:row>
    <x:row r="3" ht="3" customHeight="1">
      <x:c r="A3" s="8"/>
      <x:c r="B3" s="8"/>
      <x:c r="C3" s="8"/>
      <x:c r="D3" s="8"/>
      <x:c r="E3" s="8"/>
      <x:c r="F3" s="8"/>
      <x:c r="G3" s="8"/>
    </x:row>
    <x:row r="4" ht="32.25" customHeight="1">
      <x:c r="A4" s="11" t="str">
        <x:v>   Fleet register</x:v>
      </x:c>
      <x:c r="B4" s="11"/>
      <x:c r="C4" s="11"/>
      <x:c r="D4" s="11"/>
      <x:c r="E4" s="11"/>
      <x:c r="F4" s="11"/>
      <x:c r="G4" s="11"/>
    </x:row>
    <x:row r="5" ht="22.5" customHeight="1">
      <x:c r="A5" s="57" t="str">
        <x:v>   Enter units in columns A–F. The decision updates from the Dispatch desk date and size. Filter the last column to assign a unit.</x:v>
      </x:c>
      <x:c r="B5" s="57"/>
      <x:c r="C5" s="57"/>
      <x:c r="D5" s="57"/>
      <x:c r="E5" s="57"/>
      <x:c r="F5" s="57"/>
      <x:c r="G5" s="57"/>
    </x:row>
    <x:row r="6" ht="18.75" customHeight="1">
      <x:c r="A6" s="60" t="str">
        <x:v>   One ID per container. Replace the six sample units. Print layout covers the first 20 units; use Print Selection for a larger fleet.</x:v>
      </x:c>
      <x:c r="B6" s="60"/>
      <x:c r="C6" s="60"/>
      <x:c r="D6" s="60"/>
      <x:c r="E6" s="60"/>
      <x:c r="F6" s="60"/>
      <x:c r="G6" s="60"/>
    </x:row>
    <x:row r="7" ht="24" customHeight="1">
      <x:c r="A7" s="67" t="str">
        <x:v>Unit ID</x:v>
      </x:c>
      <x:c r="B7" s="67" t="str">
        <x:v>Size (yd³)</x:v>
      </x:c>
      <x:c r="C7" s="67" t="str">
        <x:v>Status</x:v>
      </x:c>
      <x:c r="D7" s="67" t="str">
        <x:v>Current location</x:v>
      </x:c>
      <x:c r="E7" s="67" t="str">
        <x:v>Planned pickup</x:v>
      </x:c>
      <x:c r="F7" s="67" t="str">
        <x:v>Next booked job</x:v>
      </x:c>
      <x:c r="G7" s="67" t="str">
        <x:v>Decision</x:v>
      </x:c>
    </x:row>
    <x:row r="8" ht="18.75" customHeight="1">
      <x:c r="A8" s="70" t="str">
        <x:v>R-204</x:v>
      </x:c>
      <x:c r="B8" s="73" t="n">
        <x:v>20</x:v>
      </x:c>
      <x:c r="C8" s="36" t="str">
        <x:v>Yard</x:v>
      </x:c>
      <x:c r="D8" s="36" t="str">
        <x:v>Main yard</x:v>
      </x:c>
      <x:c r="E8" s="71"/>
      <x:c r="F8" s="36"/>
      <x:c r="G8" s="72" t="str">
        <x:f>IF(COUNTA(A8:F8)=0,"",IF(OR(A8="",TRIM(A8)&lt;&gt;(A8&amp;""),NOT(ISNUMBER(B8)),IFERROR(INT(B8)&lt;&gt;B8,TRUE),B8&lt;=0,TRIM(D8)="",AND(C8&lt;&gt;"Yard",C8&lt;&gt;"On rent",C8&lt;&gt;"In transit",C8&lt;&gt;"Shop"),AND(E8&lt;&gt;"",OR(NOT(ISNUMBER(E8)),E8&lt;=0))),"Check row",IF(SUMPRODUCT(--(A$8:A$107=A8))&gt;1,"Duplicate ID",IF(OR(NOT(ISNUMBER('Dispatch desk'!$C$9)),'Dispatch desk'!$C$9&lt;=0,IFERROR(INT('Dispatch desk'!$C$9)&lt;&gt;'Dispatch desk'!$C$9,TRUE),NOT(ISNUMBER('Dispatch desk'!$A$9)),'Dispatch desk'!$A$9&lt;=0),"Set filters",IF(B8&lt;&gt;'Dispatch desk'!$C$9,"Other size",IF(TRIM(F8)&lt;&gt;"","Booked",IF(C8="Yard","Ready in yard",IF(AND(C8="On rent",ISNUMBER(E8),E8&lt;='Dispatch desk'!$A$9),"Verify pickup",C8))))))))</x:f>
        <x:v>Ready in yard</x:v>
      </x:c>
    </x:row>
    <x:row r="9" ht="18.75" customHeight="1">
      <x:c r="A9" s="68" t="str">
        <x:v>R-221</x:v>
      </x:c>
      <x:c r="B9" s="74" t="n">
        <x:v>20</x:v>
      </x:c>
      <x:c r="C9" s="3" t="str">
        <x:v>On rent</x:v>
      </x:c>
      <x:c r="D9" s="3" t="str">
        <x:v>Maple remodel</x:v>
      </x:c>
      <x:c r="E9" s="69" t="n">
        <x:v>46331</x:v>
      </x:c>
      <x:c r="F9" s="3"/>
      <x:c r="G9" s="72" t="str">
        <x:f>IF(COUNTA(A9:F9)=0,"",IF(OR(A9="",TRIM(A9)&lt;&gt;(A9&amp;""),NOT(ISNUMBER(B9)),IFERROR(INT(B9)&lt;&gt;B9,TRUE),B9&lt;=0,TRIM(D9)="",AND(C9&lt;&gt;"Yard",C9&lt;&gt;"On rent",C9&lt;&gt;"In transit",C9&lt;&gt;"Shop"),AND(E9&lt;&gt;"",OR(NOT(ISNUMBER(E9)),E9&lt;=0))),"Check row",IF(SUMPRODUCT(--(A$8:A$107=A9))&gt;1,"Duplicate ID",IF(OR(NOT(ISNUMBER('Dispatch desk'!$C$9)),'Dispatch desk'!$C$9&lt;=0,IFERROR(INT('Dispatch desk'!$C$9)&lt;&gt;'Dispatch desk'!$C$9,TRUE),NOT(ISNUMBER('Dispatch desk'!$A$9)),'Dispatch desk'!$A$9&lt;=0),"Set filters",IF(B9&lt;&gt;'Dispatch desk'!$C$9,"Other size",IF(TRIM(F9)&lt;&gt;"","Booked",IF(C9="Yard","Ready in yard",IF(AND(C9="On rent",ISNUMBER(E9),E9&lt;='Dispatch desk'!$A$9),"Verify pickup",C9))))))))</x:f>
        <x:v>Verify pickup</x:v>
      </x:c>
    </x:row>
    <x:row r="10" ht="18.75" customHeight="1">
      <x:c r="A10" s="70" t="str">
        <x:v>R-225</x:v>
      </x:c>
      <x:c r="B10" s="73" t="n">
        <x:v>20</x:v>
      </x:c>
      <x:c r="C10" s="36" t="str">
        <x:v>Yard</x:v>
      </x:c>
      <x:c r="D10" s="36" t="str">
        <x:v>Main yard</x:v>
      </x:c>
      <x:c r="E10" s="71"/>
      <x:c r="F10" s="36" t="str">
        <x:v>Pine St swap</x:v>
      </x:c>
      <x:c r="G10" s="72" t="str">
        <x:f>IF(COUNTA(A10:F10)=0,"",IF(OR(A10="",TRIM(A10)&lt;&gt;(A10&amp;""),NOT(ISNUMBER(B10)),IFERROR(INT(B10)&lt;&gt;B10,TRUE),B10&lt;=0,TRIM(D10)="",AND(C10&lt;&gt;"Yard",C10&lt;&gt;"On rent",C10&lt;&gt;"In transit",C10&lt;&gt;"Shop"),AND(E10&lt;&gt;"",OR(NOT(ISNUMBER(E10)),E10&lt;=0))),"Check row",IF(SUMPRODUCT(--(A$8:A$107=A10))&gt;1,"Duplicate ID",IF(OR(NOT(ISNUMBER('Dispatch desk'!$C$9)),'Dispatch desk'!$C$9&lt;=0,IFERROR(INT('Dispatch desk'!$C$9)&lt;&gt;'Dispatch desk'!$C$9,TRUE),NOT(ISNUMBER('Dispatch desk'!$A$9)),'Dispatch desk'!$A$9&lt;=0),"Set filters",IF(B10&lt;&gt;'Dispatch desk'!$C$9,"Other size",IF(TRIM(F10)&lt;&gt;"","Booked",IF(C10="Yard","Ready in yard",IF(AND(C10="On rent",ISNUMBER(E10),E10&lt;='Dispatch desk'!$A$9),"Verify pickup",C10))))))))</x:f>
        <x:v>Booked</x:v>
      </x:c>
    </x:row>
    <x:row r="11" ht="18.75" customHeight="1">
      <x:c r="A11" s="68" t="str">
        <x:v>R-118</x:v>
      </x:c>
      <x:c r="B11" s="74" t="n">
        <x:v>10</x:v>
      </x:c>
      <x:c r="C11" s="3" t="str">
        <x:v>Yard</x:v>
      </x:c>
      <x:c r="D11" s="3" t="str">
        <x:v>East yard</x:v>
      </x:c>
      <x:c r="E11" s="69"/>
      <x:c r="F11" s="3"/>
      <x:c r="G11" s="72" t="str">
        <x:f>IF(COUNTA(A11:F11)=0,"",IF(OR(A11="",TRIM(A11)&lt;&gt;(A11&amp;""),NOT(ISNUMBER(B11)),IFERROR(INT(B11)&lt;&gt;B11,TRUE),B11&lt;=0,TRIM(D11)="",AND(C11&lt;&gt;"Yard",C11&lt;&gt;"On rent",C11&lt;&gt;"In transit",C11&lt;&gt;"Shop"),AND(E11&lt;&gt;"",OR(NOT(ISNUMBER(E11)),E11&lt;=0))),"Check row",IF(SUMPRODUCT(--(A$8:A$107=A11))&gt;1,"Duplicate ID",IF(OR(NOT(ISNUMBER('Dispatch desk'!$C$9)),'Dispatch desk'!$C$9&lt;=0,IFERROR(INT('Dispatch desk'!$C$9)&lt;&gt;'Dispatch desk'!$C$9,TRUE),NOT(ISNUMBER('Dispatch desk'!$A$9)),'Dispatch desk'!$A$9&lt;=0),"Set filters",IF(B11&lt;&gt;'Dispatch desk'!$C$9,"Other size",IF(TRIM(F11)&lt;&gt;"","Booked",IF(C11="Yard","Ready in yard",IF(AND(C11="On rent",ISNUMBER(E11),E11&lt;='Dispatch desk'!$A$9),"Verify pickup",C11))))))))</x:f>
        <x:v>Other size</x:v>
      </x:c>
    </x:row>
    <x:row r="12" ht="18.75" customHeight="1">
      <x:c r="A12" s="70" t="str">
        <x:v>R-230</x:v>
      </x:c>
      <x:c r="B12" s="73" t="n">
        <x:v>20</x:v>
      </x:c>
      <x:c r="C12" s="36" t="str">
        <x:v>Shop</x:v>
      </x:c>
      <x:c r="D12" s="36" t="str">
        <x:v>Bay 2</x:v>
      </x:c>
      <x:c r="E12" s="71"/>
      <x:c r="F12" s="36"/>
      <x:c r="G12" s="72" t="str">
        <x:f>IF(COUNTA(A12:F12)=0,"",IF(OR(A12="",TRIM(A12)&lt;&gt;(A12&amp;""),NOT(ISNUMBER(B12)),IFERROR(INT(B12)&lt;&gt;B12,TRUE),B12&lt;=0,TRIM(D12)="",AND(C12&lt;&gt;"Yard",C12&lt;&gt;"On rent",C12&lt;&gt;"In transit",C12&lt;&gt;"Shop"),AND(E12&lt;&gt;"",OR(NOT(ISNUMBER(E12)),E12&lt;=0))),"Check row",IF(SUMPRODUCT(--(A$8:A$107=A12))&gt;1,"Duplicate ID",IF(OR(NOT(ISNUMBER('Dispatch desk'!$C$9)),'Dispatch desk'!$C$9&lt;=0,IFERROR(INT('Dispatch desk'!$C$9)&lt;&gt;'Dispatch desk'!$C$9,TRUE),NOT(ISNUMBER('Dispatch desk'!$A$9)),'Dispatch desk'!$A$9&lt;=0),"Set filters",IF(B12&lt;&gt;'Dispatch desk'!$C$9,"Other size",IF(TRIM(F12)&lt;&gt;"","Booked",IF(C12="Yard","Ready in yard",IF(AND(C12="On rent",ISNUMBER(E12),E12&lt;='Dispatch desk'!$A$9),"Verify pickup",C12))))))))</x:f>
        <x:v>Shop</x:v>
      </x:c>
    </x:row>
    <x:row r="13" ht="18.75" customHeight="1">
      <x:c r="A13" s="68" t="str">
        <x:v>R-242</x:v>
      </x:c>
      <x:c r="B13" s="74" t="n">
        <x:v>20</x:v>
      </x:c>
      <x:c r="C13" s="3" t="str">
        <x:v>On rent</x:v>
      </x:c>
      <x:c r="D13" s="3" t="str">
        <x:v>Pine St</x:v>
      </x:c>
      <x:c r="E13" s="69" t="n">
        <x:v>46335</x:v>
      </x:c>
      <x:c r="F13" s="3"/>
      <x:c r="G13" s="72" t="str">
        <x:f>IF(COUNTA(A13:F13)=0,"",IF(OR(A13="",TRIM(A13)&lt;&gt;(A13&amp;""),NOT(ISNUMBER(B13)),IFERROR(INT(B13)&lt;&gt;B13,TRUE),B13&lt;=0,TRIM(D13)="",AND(C13&lt;&gt;"Yard",C13&lt;&gt;"On rent",C13&lt;&gt;"In transit",C13&lt;&gt;"Shop"),AND(E13&lt;&gt;"",OR(NOT(ISNUMBER(E13)),E13&lt;=0))),"Check row",IF(SUMPRODUCT(--(A$8:A$107=A13))&gt;1,"Duplicate ID",IF(OR(NOT(ISNUMBER('Dispatch desk'!$C$9)),'Dispatch desk'!$C$9&lt;=0,IFERROR(INT('Dispatch desk'!$C$9)&lt;&gt;'Dispatch desk'!$C$9,TRUE),NOT(ISNUMBER('Dispatch desk'!$A$9)),'Dispatch desk'!$A$9&lt;=0),"Set filters",IF(B13&lt;&gt;'Dispatch desk'!$C$9,"Other size",IF(TRIM(F13)&lt;&gt;"","Booked",IF(C13="Yard","Ready in yard",IF(AND(C13="On rent",ISNUMBER(E13),E13&lt;='Dispatch desk'!$A$9),"Verify pickup",C13))))))))</x:f>
        <x:v>On rent</x:v>
      </x:c>
    </x:row>
    <x:row r="14" ht="18.75" customHeight="1">
      <x:c r="A14" s="70"/>
      <x:c r="B14" s="73"/>
      <x:c r="C14" s="36"/>
      <x:c r="D14" s="36"/>
      <x:c r="E14" s="71"/>
      <x:c r="F14" s="36"/>
      <x:c r="G14" s="72" t="str">
        <x:f>IF(COUNTA(A14:F14)=0,"",IF(OR(A14="",TRIM(A14)&lt;&gt;(A14&amp;""),NOT(ISNUMBER(B14)),IFERROR(INT(B14)&lt;&gt;B14,TRUE),B14&lt;=0,TRIM(D14)="",AND(C14&lt;&gt;"Yard",C14&lt;&gt;"On rent",C14&lt;&gt;"In transit",C14&lt;&gt;"Shop"),AND(E14&lt;&gt;"",OR(NOT(ISNUMBER(E14)),E14&lt;=0))),"Check row",IF(SUMPRODUCT(--(A$8:A$107=A14))&gt;1,"Duplicate ID",IF(OR(NOT(ISNUMBER('Dispatch desk'!$C$9)),'Dispatch desk'!$C$9&lt;=0,IFERROR(INT('Dispatch desk'!$C$9)&lt;&gt;'Dispatch desk'!$C$9,TRUE),NOT(ISNUMBER('Dispatch desk'!$A$9)),'Dispatch desk'!$A$9&lt;=0),"Set filters",IF(B14&lt;&gt;'Dispatch desk'!$C$9,"Other size",IF(TRIM(F14)&lt;&gt;"","Booked",IF(C14="Yard","Ready in yard",IF(AND(C14="On rent",ISNUMBER(E14),E14&lt;='Dispatch desk'!$A$9),"Verify pickup",C14))))))))</x:f>
      </x:c>
    </x:row>
    <x:row r="15" ht="18.75" customHeight="1">
      <x:c r="A15" s="68"/>
      <x:c r="B15" s="74"/>
      <x:c r="C15" s="3"/>
      <x:c r="D15" s="3"/>
      <x:c r="E15" s="69"/>
      <x:c r="F15" s="3"/>
      <x:c r="G15" s="72" t="str">
        <x:f>IF(COUNTA(A15:F15)=0,"",IF(OR(A15="",TRIM(A15)&lt;&gt;(A15&amp;""),NOT(ISNUMBER(B15)),IFERROR(INT(B15)&lt;&gt;B15,TRUE),B15&lt;=0,TRIM(D15)="",AND(C15&lt;&gt;"Yard",C15&lt;&gt;"On rent",C15&lt;&gt;"In transit",C15&lt;&gt;"Shop"),AND(E15&lt;&gt;"",OR(NOT(ISNUMBER(E15)),E15&lt;=0))),"Check row",IF(SUMPRODUCT(--(A$8:A$107=A15))&gt;1,"Duplicate ID",IF(OR(NOT(ISNUMBER('Dispatch desk'!$C$9)),'Dispatch desk'!$C$9&lt;=0,IFERROR(INT('Dispatch desk'!$C$9)&lt;&gt;'Dispatch desk'!$C$9,TRUE),NOT(ISNUMBER('Dispatch desk'!$A$9)),'Dispatch desk'!$A$9&lt;=0),"Set filters",IF(B15&lt;&gt;'Dispatch desk'!$C$9,"Other size",IF(TRIM(F15)&lt;&gt;"","Booked",IF(C15="Yard","Ready in yard",IF(AND(C15="On rent",ISNUMBER(E15),E15&lt;='Dispatch desk'!$A$9),"Verify pickup",C15))))))))</x:f>
      </x:c>
    </x:row>
    <x:row r="16" ht="18.75" customHeight="1">
      <x:c r="A16" s="70"/>
      <x:c r="B16" s="73"/>
      <x:c r="C16" s="36"/>
      <x:c r="D16" s="36"/>
      <x:c r="E16" s="71"/>
      <x:c r="F16" s="36"/>
      <x:c r="G16" s="72" t="str">
        <x:f>IF(COUNTA(A16:F16)=0,"",IF(OR(A16="",TRIM(A16)&lt;&gt;(A16&amp;""),NOT(ISNUMBER(B16)),IFERROR(INT(B16)&lt;&gt;B16,TRUE),B16&lt;=0,TRIM(D16)="",AND(C16&lt;&gt;"Yard",C16&lt;&gt;"On rent",C16&lt;&gt;"In transit",C16&lt;&gt;"Shop"),AND(E16&lt;&gt;"",OR(NOT(ISNUMBER(E16)),E16&lt;=0))),"Check row",IF(SUMPRODUCT(--(A$8:A$107=A16))&gt;1,"Duplicate ID",IF(OR(NOT(ISNUMBER('Dispatch desk'!$C$9)),'Dispatch desk'!$C$9&lt;=0,IFERROR(INT('Dispatch desk'!$C$9)&lt;&gt;'Dispatch desk'!$C$9,TRUE),NOT(ISNUMBER('Dispatch desk'!$A$9)),'Dispatch desk'!$A$9&lt;=0),"Set filters",IF(B16&lt;&gt;'Dispatch desk'!$C$9,"Other size",IF(TRIM(F16)&lt;&gt;"","Booked",IF(C16="Yard","Ready in yard",IF(AND(C16="On rent",ISNUMBER(E16),E16&lt;='Dispatch desk'!$A$9),"Verify pickup",C16))))))))</x:f>
      </x:c>
    </x:row>
    <x:row r="17" ht="18.75" customHeight="1">
      <x:c r="A17" s="68"/>
      <x:c r="B17" s="74"/>
      <x:c r="C17" s="3"/>
      <x:c r="D17" s="3"/>
      <x:c r="E17" s="69"/>
      <x:c r="F17" s="3"/>
      <x:c r="G17" s="72" t="str">
        <x:f>IF(COUNTA(A17:F17)=0,"",IF(OR(A17="",TRIM(A17)&lt;&gt;(A17&amp;""),NOT(ISNUMBER(B17)),IFERROR(INT(B17)&lt;&gt;B17,TRUE),B17&lt;=0,TRIM(D17)="",AND(C17&lt;&gt;"Yard",C17&lt;&gt;"On rent",C17&lt;&gt;"In transit",C17&lt;&gt;"Shop"),AND(E17&lt;&gt;"",OR(NOT(ISNUMBER(E17)),E17&lt;=0))),"Check row",IF(SUMPRODUCT(--(A$8:A$107=A17))&gt;1,"Duplicate ID",IF(OR(NOT(ISNUMBER('Dispatch desk'!$C$9)),'Dispatch desk'!$C$9&lt;=0,IFERROR(INT('Dispatch desk'!$C$9)&lt;&gt;'Dispatch desk'!$C$9,TRUE),NOT(ISNUMBER('Dispatch desk'!$A$9)),'Dispatch desk'!$A$9&lt;=0),"Set filters",IF(B17&lt;&gt;'Dispatch desk'!$C$9,"Other size",IF(TRIM(F17)&lt;&gt;"","Booked",IF(C17="Yard","Ready in yard",IF(AND(C17="On rent",ISNUMBER(E17),E17&lt;='Dispatch desk'!$A$9),"Verify pickup",C17))))))))</x:f>
      </x:c>
    </x:row>
    <x:row r="18" ht="18.75" customHeight="1">
      <x:c r="A18" s="70"/>
      <x:c r="B18" s="73"/>
      <x:c r="C18" s="36"/>
      <x:c r="D18" s="36"/>
      <x:c r="E18" s="71"/>
      <x:c r="F18" s="36"/>
      <x:c r="G18" s="72" t="str">
        <x:f>IF(COUNTA(A18:F18)=0,"",IF(OR(A18="",TRIM(A18)&lt;&gt;(A18&amp;""),NOT(ISNUMBER(B18)),IFERROR(INT(B18)&lt;&gt;B18,TRUE),B18&lt;=0,TRIM(D18)="",AND(C18&lt;&gt;"Yard",C18&lt;&gt;"On rent",C18&lt;&gt;"In transit",C18&lt;&gt;"Shop"),AND(E18&lt;&gt;"",OR(NOT(ISNUMBER(E18)),E18&lt;=0))),"Check row",IF(SUMPRODUCT(--(A$8:A$107=A18))&gt;1,"Duplicate ID",IF(OR(NOT(ISNUMBER('Dispatch desk'!$C$9)),'Dispatch desk'!$C$9&lt;=0,IFERROR(INT('Dispatch desk'!$C$9)&lt;&gt;'Dispatch desk'!$C$9,TRUE),NOT(ISNUMBER('Dispatch desk'!$A$9)),'Dispatch desk'!$A$9&lt;=0),"Set filters",IF(B18&lt;&gt;'Dispatch desk'!$C$9,"Other size",IF(TRIM(F18)&lt;&gt;"","Booked",IF(C18="Yard","Ready in yard",IF(AND(C18="On rent",ISNUMBER(E18),E18&lt;='Dispatch desk'!$A$9),"Verify pickup",C18))))))))</x:f>
      </x:c>
    </x:row>
    <x:row r="19" ht="18.75" customHeight="1">
      <x:c r="A19" s="68"/>
      <x:c r="B19" s="74"/>
      <x:c r="C19" s="3"/>
      <x:c r="D19" s="3"/>
      <x:c r="E19" s="69"/>
      <x:c r="F19" s="3"/>
      <x:c r="G19" s="72" t="str">
        <x:f>IF(COUNTA(A19:F19)=0,"",IF(OR(A19="",TRIM(A19)&lt;&gt;(A19&amp;""),NOT(ISNUMBER(B19)),IFERROR(INT(B19)&lt;&gt;B19,TRUE),B19&lt;=0,TRIM(D19)="",AND(C19&lt;&gt;"Yard",C19&lt;&gt;"On rent",C19&lt;&gt;"In transit",C19&lt;&gt;"Shop"),AND(E19&lt;&gt;"",OR(NOT(ISNUMBER(E19)),E19&lt;=0))),"Check row",IF(SUMPRODUCT(--(A$8:A$107=A19))&gt;1,"Duplicate ID",IF(OR(NOT(ISNUMBER('Dispatch desk'!$C$9)),'Dispatch desk'!$C$9&lt;=0,IFERROR(INT('Dispatch desk'!$C$9)&lt;&gt;'Dispatch desk'!$C$9,TRUE),NOT(ISNUMBER('Dispatch desk'!$A$9)),'Dispatch desk'!$A$9&lt;=0),"Set filters",IF(B19&lt;&gt;'Dispatch desk'!$C$9,"Other size",IF(TRIM(F19)&lt;&gt;"","Booked",IF(C19="Yard","Ready in yard",IF(AND(C19="On rent",ISNUMBER(E19),E19&lt;='Dispatch desk'!$A$9),"Verify pickup",C19))))))))</x:f>
      </x:c>
    </x:row>
    <x:row r="20" ht="18.75" customHeight="1">
      <x:c r="A20" s="70"/>
      <x:c r="B20" s="73"/>
      <x:c r="C20" s="36"/>
      <x:c r="D20" s="36"/>
      <x:c r="E20" s="71"/>
      <x:c r="F20" s="36"/>
      <x:c r="G20" s="72" t="str">
        <x:f>IF(COUNTA(A20:F20)=0,"",IF(OR(A20="",TRIM(A20)&lt;&gt;(A20&amp;""),NOT(ISNUMBER(B20)),IFERROR(INT(B20)&lt;&gt;B20,TRUE),B20&lt;=0,TRIM(D20)="",AND(C20&lt;&gt;"Yard",C20&lt;&gt;"On rent",C20&lt;&gt;"In transit",C20&lt;&gt;"Shop"),AND(E20&lt;&gt;"",OR(NOT(ISNUMBER(E20)),E20&lt;=0))),"Check row",IF(SUMPRODUCT(--(A$8:A$107=A20))&gt;1,"Duplicate ID",IF(OR(NOT(ISNUMBER('Dispatch desk'!$C$9)),'Dispatch desk'!$C$9&lt;=0,IFERROR(INT('Dispatch desk'!$C$9)&lt;&gt;'Dispatch desk'!$C$9,TRUE),NOT(ISNUMBER('Dispatch desk'!$A$9)),'Dispatch desk'!$A$9&lt;=0),"Set filters",IF(B20&lt;&gt;'Dispatch desk'!$C$9,"Other size",IF(TRIM(F20)&lt;&gt;"","Booked",IF(C20="Yard","Ready in yard",IF(AND(C20="On rent",ISNUMBER(E20),E20&lt;='Dispatch desk'!$A$9),"Verify pickup",C20))))))))</x:f>
      </x:c>
    </x:row>
    <x:row r="21" ht="18.75" customHeight="1">
      <x:c r="A21" s="68"/>
      <x:c r="B21" s="74"/>
      <x:c r="C21" s="3"/>
      <x:c r="D21" s="3"/>
      <x:c r="E21" s="69"/>
      <x:c r="F21" s="3"/>
      <x:c r="G21" s="72" t="str">
        <x:f>IF(COUNTA(A21:F21)=0,"",IF(OR(A21="",TRIM(A21)&lt;&gt;(A21&amp;""),NOT(ISNUMBER(B21)),IFERROR(INT(B21)&lt;&gt;B21,TRUE),B21&lt;=0,TRIM(D21)="",AND(C21&lt;&gt;"Yard",C21&lt;&gt;"On rent",C21&lt;&gt;"In transit",C21&lt;&gt;"Shop"),AND(E21&lt;&gt;"",OR(NOT(ISNUMBER(E21)),E21&lt;=0))),"Check row",IF(SUMPRODUCT(--(A$8:A$107=A21))&gt;1,"Duplicate ID",IF(OR(NOT(ISNUMBER('Dispatch desk'!$C$9)),'Dispatch desk'!$C$9&lt;=0,IFERROR(INT('Dispatch desk'!$C$9)&lt;&gt;'Dispatch desk'!$C$9,TRUE),NOT(ISNUMBER('Dispatch desk'!$A$9)),'Dispatch desk'!$A$9&lt;=0),"Set filters",IF(B21&lt;&gt;'Dispatch desk'!$C$9,"Other size",IF(TRIM(F21)&lt;&gt;"","Booked",IF(C21="Yard","Ready in yard",IF(AND(C21="On rent",ISNUMBER(E21),E21&lt;='Dispatch desk'!$A$9),"Verify pickup",C21))))))))</x:f>
      </x:c>
    </x:row>
    <x:row r="22" ht="18.75" customHeight="1">
      <x:c r="A22" s="70"/>
      <x:c r="B22" s="73"/>
      <x:c r="C22" s="36"/>
      <x:c r="D22" s="36"/>
      <x:c r="E22" s="71"/>
      <x:c r="F22" s="36"/>
      <x:c r="G22" s="72" t="str">
        <x:f>IF(COUNTA(A22:F22)=0,"",IF(OR(A22="",TRIM(A22)&lt;&gt;(A22&amp;""),NOT(ISNUMBER(B22)),IFERROR(INT(B22)&lt;&gt;B22,TRUE),B22&lt;=0,TRIM(D22)="",AND(C22&lt;&gt;"Yard",C22&lt;&gt;"On rent",C22&lt;&gt;"In transit",C22&lt;&gt;"Shop"),AND(E22&lt;&gt;"",OR(NOT(ISNUMBER(E22)),E22&lt;=0))),"Check row",IF(SUMPRODUCT(--(A$8:A$107=A22))&gt;1,"Duplicate ID",IF(OR(NOT(ISNUMBER('Dispatch desk'!$C$9)),'Dispatch desk'!$C$9&lt;=0,IFERROR(INT('Dispatch desk'!$C$9)&lt;&gt;'Dispatch desk'!$C$9,TRUE),NOT(ISNUMBER('Dispatch desk'!$A$9)),'Dispatch desk'!$A$9&lt;=0),"Set filters",IF(B22&lt;&gt;'Dispatch desk'!$C$9,"Other size",IF(TRIM(F22)&lt;&gt;"","Booked",IF(C22="Yard","Ready in yard",IF(AND(C22="On rent",ISNUMBER(E22),E22&lt;='Dispatch desk'!$A$9),"Verify pickup",C22))))))))</x:f>
      </x:c>
    </x:row>
    <x:row r="23" ht="18.75" customHeight="1">
      <x:c r="A23" s="68"/>
      <x:c r="B23" s="74"/>
      <x:c r="C23" s="3"/>
      <x:c r="D23" s="3"/>
      <x:c r="E23" s="69"/>
      <x:c r="F23" s="3"/>
      <x:c r="G23" s="72" t="str">
        <x:f>IF(COUNTA(A23:F23)=0,"",IF(OR(A23="",TRIM(A23)&lt;&gt;(A23&amp;""),NOT(ISNUMBER(B23)),IFERROR(INT(B23)&lt;&gt;B23,TRUE),B23&lt;=0,TRIM(D23)="",AND(C23&lt;&gt;"Yard",C23&lt;&gt;"On rent",C23&lt;&gt;"In transit",C23&lt;&gt;"Shop"),AND(E23&lt;&gt;"",OR(NOT(ISNUMBER(E23)),E23&lt;=0))),"Check row",IF(SUMPRODUCT(--(A$8:A$107=A23))&gt;1,"Duplicate ID",IF(OR(NOT(ISNUMBER('Dispatch desk'!$C$9)),'Dispatch desk'!$C$9&lt;=0,IFERROR(INT('Dispatch desk'!$C$9)&lt;&gt;'Dispatch desk'!$C$9,TRUE),NOT(ISNUMBER('Dispatch desk'!$A$9)),'Dispatch desk'!$A$9&lt;=0),"Set filters",IF(B23&lt;&gt;'Dispatch desk'!$C$9,"Other size",IF(TRIM(F23)&lt;&gt;"","Booked",IF(C23="Yard","Ready in yard",IF(AND(C23="On rent",ISNUMBER(E23),E23&lt;='Dispatch desk'!$A$9),"Verify pickup",C23))))))))</x:f>
      </x:c>
    </x:row>
    <x:row r="24" ht="18.75" customHeight="1">
      <x:c r="A24" s="70"/>
      <x:c r="B24" s="73"/>
      <x:c r="C24" s="36"/>
      <x:c r="D24" s="36"/>
      <x:c r="E24" s="71"/>
      <x:c r="F24" s="36"/>
      <x:c r="G24" s="72" t="str">
        <x:f>IF(COUNTA(A24:F24)=0,"",IF(OR(A24="",TRIM(A24)&lt;&gt;(A24&amp;""),NOT(ISNUMBER(B24)),IFERROR(INT(B24)&lt;&gt;B24,TRUE),B24&lt;=0,TRIM(D24)="",AND(C24&lt;&gt;"Yard",C24&lt;&gt;"On rent",C24&lt;&gt;"In transit",C24&lt;&gt;"Shop"),AND(E24&lt;&gt;"",OR(NOT(ISNUMBER(E24)),E24&lt;=0))),"Check row",IF(SUMPRODUCT(--(A$8:A$107=A24))&gt;1,"Duplicate ID",IF(OR(NOT(ISNUMBER('Dispatch desk'!$C$9)),'Dispatch desk'!$C$9&lt;=0,IFERROR(INT('Dispatch desk'!$C$9)&lt;&gt;'Dispatch desk'!$C$9,TRUE),NOT(ISNUMBER('Dispatch desk'!$A$9)),'Dispatch desk'!$A$9&lt;=0),"Set filters",IF(B24&lt;&gt;'Dispatch desk'!$C$9,"Other size",IF(TRIM(F24)&lt;&gt;"","Booked",IF(C24="Yard","Ready in yard",IF(AND(C24="On rent",ISNUMBER(E24),E24&lt;='Dispatch desk'!$A$9),"Verify pickup",C24))))))))</x:f>
      </x:c>
    </x:row>
    <x:row r="25" ht="18.75" customHeight="1">
      <x:c r="A25" s="68"/>
      <x:c r="B25" s="74"/>
      <x:c r="C25" s="3"/>
      <x:c r="D25" s="3"/>
      <x:c r="E25" s="69"/>
      <x:c r="F25" s="3"/>
      <x:c r="G25" s="72" t="str">
        <x:f>IF(COUNTA(A25:F25)=0,"",IF(OR(A25="",TRIM(A25)&lt;&gt;(A25&amp;""),NOT(ISNUMBER(B25)),IFERROR(INT(B25)&lt;&gt;B25,TRUE),B25&lt;=0,TRIM(D25)="",AND(C25&lt;&gt;"Yard",C25&lt;&gt;"On rent",C25&lt;&gt;"In transit",C25&lt;&gt;"Shop"),AND(E25&lt;&gt;"",OR(NOT(ISNUMBER(E25)),E25&lt;=0))),"Check row",IF(SUMPRODUCT(--(A$8:A$107=A25))&gt;1,"Duplicate ID",IF(OR(NOT(ISNUMBER('Dispatch desk'!$C$9)),'Dispatch desk'!$C$9&lt;=0,IFERROR(INT('Dispatch desk'!$C$9)&lt;&gt;'Dispatch desk'!$C$9,TRUE),NOT(ISNUMBER('Dispatch desk'!$A$9)),'Dispatch desk'!$A$9&lt;=0),"Set filters",IF(B25&lt;&gt;'Dispatch desk'!$C$9,"Other size",IF(TRIM(F25)&lt;&gt;"","Booked",IF(C25="Yard","Ready in yard",IF(AND(C25="On rent",ISNUMBER(E25),E25&lt;='Dispatch desk'!$A$9),"Verify pickup",C25))))))))</x:f>
      </x:c>
    </x:row>
    <x:row r="26" ht="18.75" customHeight="1">
      <x:c r="A26" s="70"/>
      <x:c r="B26" s="73"/>
      <x:c r="C26" s="36"/>
      <x:c r="D26" s="36"/>
      <x:c r="E26" s="71"/>
      <x:c r="F26" s="36"/>
      <x:c r="G26" s="72" t="str">
        <x:f>IF(COUNTA(A26:F26)=0,"",IF(OR(A26="",TRIM(A26)&lt;&gt;(A26&amp;""),NOT(ISNUMBER(B26)),IFERROR(INT(B26)&lt;&gt;B26,TRUE),B26&lt;=0,TRIM(D26)="",AND(C26&lt;&gt;"Yard",C26&lt;&gt;"On rent",C26&lt;&gt;"In transit",C26&lt;&gt;"Shop"),AND(E26&lt;&gt;"",OR(NOT(ISNUMBER(E26)),E26&lt;=0))),"Check row",IF(SUMPRODUCT(--(A$8:A$107=A26))&gt;1,"Duplicate ID",IF(OR(NOT(ISNUMBER('Dispatch desk'!$C$9)),'Dispatch desk'!$C$9&lt;=0,IFERROR(INT('Dispatch desk'!$C$9)&lt;&gt;'Dispatch desk'!$C$9,TRUE),NOT(ISNUMBER('Dispatch desk'!$A$9)),'Dispatch desk'!$A$9&lt;=0),"Set filters",IF(B26&lt;&gt;'Dispatch desk'!$C$9,"Other size",IF(TRIM(F26)&lt;&gt;"","Booked",IF(C26="Yard","Ready in yard",IF(AND(C26="On rent",ISNUMBER(E26),E26&lt;='Dispatch desk'!$A$9),"Verify pickup",C26))))))))</x:f>
      </x:c>
    </x:row>
    <x:row r="27" ht="18.75" customHeight="1">
      <x:c r="A27" s="68"/>
      <x:c r="B27" s="74"/>
      <x:c r="C27" s="3"/>
      <x:c r="D27" s="3"/>
      <x:c r="E27" s="69"/>
      <x:c r="F27" s="3"/>
      <x:c r="G27" s="72" t="str">
        <x:f>IF(COUNTA(A27:F27)=0,"",IF(OR(A27="",TRIM(A27)&lt;&gt;(A27&amp;""),NOT(ISNUMBER(B27)),IFERROR(INT(B27)&lt;&gt;B27,TRUE),B27&lt;=0,TRIM(D27)="",AND(C27&lt;&gt;"Yard",C27&lt;&gt;"On rent",C27&lt;&gt;"In transit",C27&lt;&gt;"Shop"),AND(E27&lt;&gt;"",OR(NOT(ISNUMBER(E27)),E27&lt;=0))),"Check row",IF(SUMPRODUCT(--(A$8:A$107=A27))&gt;1,"Duplicate ID",IF(OR(NOT(ISNUMBER('Dispatch desk'!$C$9)),'Dispatch desk'!$C$9&lt;=0,IFERROR(INT('Dispatch desk'!$C$9)&lt;&gt;'Dispatch desk'!$C$9,TRUE),NOT(ISNUMBER('Dispatch desk'!$A$9)),'Dispatch desk'!$A$9&lt;=0),"Set filters",IF(B27&lt;&gt;'Dispatch desk'!$C$9,"Other size",IF(TRIM(F27)&lt;&gt;"","Booked",IF(C27="Yard","Ready in yard",IF(AND(C27="On rent",ISNUMBER(E27),E27&lt;='Dispatch desk'!$A$9),"Verify pickup",C27))))))))</x:f>
      </x:c>
    </x:row>
    <x:row r="28" ht="18.75" customHeight="1">
      <x:c r="A28" s="70"/>
      <x:c r="B28" s="73"/>
      <x:c r="C28" s="36"/>
      <x:c r="D28" s="36"/>
      <x:c r="E28" s="71"/>
      <x:c r="F28" s="36"/>
      <x:c r="G28" s="72" t="str">
        <x:f>IF(COUNTA(A28:F28)=0,"",IF(OR(A28="",TRIM(A28)&lt;&gt;(A28&amp;""),NOT(ISNUMBER(B28)),IFERROR(INT(B28)&lt;&gt;B28,TRUE),B28&lt;=0,TRIM(D28)="",AND(C28&lt;&gt;"Yard",C28&lt;&gt;"On rent",C28&lt;&gt;"In transit",C28&lt;&gt;"Shop"),AND(E28&lt;&gt;"",OR(NOT(ISNUMBER(E28)),E28&lt;=0))),"Check row",IF(SUMPRODUCT(--(A$8:A$107=A28))&gt;1,"Duplicate ID",IF(OR(NOT(ISNUMBER('Dispatch desk'!$C$9)),'Dispatch desk'!$C$9&lt;=0,IFERROR(INT('Dispatch desk'!$C$9)&lt;&gt;'Dispatch desk'!$C$9,TRUE),NOT(ISNUMBER('Dispatch desk'!$A$9)),'Dispatch desk'!$A$9&lt;=0),"Set filters",IF(B28&lt;&gt;'Dispatch desk'!$C$9,"Other size",IF(TRIM(F28)&lt;&gt;"","Booked",IF(C28="Yard","Ready in yard",IF(AND(C28="On rent",ISNUMBER(E28),E28&lt;='Dispatch desk'!$A$9),"Verify pickup",C28))))))))</x:f>
      </x:c>
    </x:row>
    <x:row r="29" ht="18.75" customHeight="1">
      <x:c r="A29" s="68"/>
      <x:c r="B29" s="74"/>
      <x:c r="C29" s="3"/>
      <x:c r="D29" s="3"/>
      <x:c r="E29" s="69"/>
      <x:c r="F29" s="3"/>
      <x:c r="G29" s="72" t="str">
        <x:f>IF(COUNTA(A29:F29)=0,"",IF(OR(A29="",TRIM(A29)&lt;&gt;(A29&amp;""),NOT(ISNUMBER(B29)),IFERROR(INT(B29)&lt;&gt;B29,TRUE),B29&lt;=0,TRIM(D29)="",AND(C29&lt;&gt;"Yard",C29&lt;&gt;"On rent",C29&lt;&gt;"In transit",C29&lt;&gt;"Shop"),AND(E29&lt;&gt;"",OR(NOT(ISNUMBER(E29)),E29&lt;=0))),"Check row",IF(SUMPRODUCT(--(A$8:A$107=A29))&gt;1,"Duplicate ID",IF(OR(NOT(ISNUMBER('Dispatch desk'!$C$9)),'Dispatch desk'!$C$9&lt;=0,IFERROR(INT('Dispatch desk'!$C$9)&lt;&gt;'Dispatch desk'!$C$9,TRUE),NOT(ISNUMBER('Dispatch desk'!$A$9)),'Dispatch desk'!$A$9&lt;=0),"Set filters",IF(B29&lt;&gt;'Dispatch desk'!$C$9,"Other size",IF(TRIM(F29)&lt;&gt;"","Booked",IF(C29="Yard","Ready in yard",IF(AND(C29="On rent",ISNUMBER(E29),E29&lt;='Dispatch desk'!$A$9),"Verify pickup",C29))))))))</x:f>
      </x:c>
    </x:row>
    <x:row r="30" ht="18.75" customHeight="1">
      <x:c r="A30" s="70"/>
      <x:c r="B30" s="73"/>
      <x:c r="C30" s="36"/>
      <x:c r="D30" s="36"/>
      <x:c r="E30" s="71"/>
      <x:c r="F30" s="36"/>
      <x:c r="G30" s="72" t="str">
        <x:f>IF(COUNTA(A30:F30)=0,"",IF(OR(A30="",TRIM(A30)&lt;&gt;(A30&amp;""),NOT(ISNUMBER(B30)),IFERROR(INT(B30)&lt;&gt;B30,TRUE),B30&lt;=0,TRIM(D30)="",AND(C30&lt;&gt;"Yard",C30&lt;&gt;"On rent",C30&lt;&gt;"In transit",C30&lt;&gt;"Shop"),AND(E30&lt;&gt;"",OR(NOT(ISNUMBER(E30)),E30&lt;=0))),"Check row",IF(SUMPRODUCT(--(A$8:A$107=A30))&gt;1,"Duplicate ID",IF(OR(NOT(ISNUMBER('Dispatch desk'!$C$9)),'Dispatch desk'!$C$9&lt;=0,IFERROR(INT('Dispatch desk'!$C$9)&lt;&gt;'Dispatch desk'!$C$9,TRUE),NOT(ISNUMBER('Dispatch desk'!$A$9)),'Dispatch desk'!$A$9&lt;=0),"Set filters",IF(B30&lt;&gt;'Dispatch desk'!$C$9,"Other size",IF(TRIM(F30)&lt;&gt;"","Booked",IF(C30="Yard","Ready in yard",IF(AND(C30="On rent",ISNUMBER(E30),E30&lt;='Dispatch desk'!$A$9),"Verify pickup",C30))))))))</x:f>
      </x:c>
    </x:row>
    <x:row r="31" ht="18.75" customHeight="1">
      <x:c r="A31" s="68"/>
      <x:c r="B31" s="74"/>
      <x:c r="C31" s="3"/>
      <x:c r="D31" s="3"/>
      <x:c r="E31" s="69"/>
      <x:c r="F31" s="3"/>
      <x:c r="G31" s="72" t="str">
        <x:f>IF(COUNTA(A31:F31)=0,"",IF(OR(A31="",TRIM(A31)&lt;&gt;(A31&amp;""),NOT(ISNUMBER(B31)),IFERROR(INT(B31)&lt;&gt;B31,TRUE),B31&lt;=0,TRIM(D31)="",AND(C31&lt;&gt;"Yard",C31&lt;&gt;"On rent",C31&lt;&gt;"In transit",C31&lt;&gt;"Shop"),AND(E31&lt;&gt;"",OR(NOT(ISNUMBER(E31)),E31&lt;=0))),"Check row",IF(SUMPRODUCT(--(A$8:A$107=A31))&gt;1,"Duplicate ID",IF(OR(NOT(ISNUMBER('Dispatch desk'!$C$9)),'Dispatch desk'!$C$9&lt;=0,IFERROR(INT('Dispatch desk'!$C$9)&lt;&gt;'Dispatch desk'!$C$9,TRUE),NOT(ISNUMBER('Dispatch desk'!$A$9)),'Dispatch desk'!$A$9&lt;=0),"Set filters",IF(B31&lt;&gt;'Dispatch desk'!$C$9,"Other size",IF(TRIM(F31)&lt;&gt;"","Booked",IF(C31="Yard","Ready in yard",IF(AND(C31="On rent",ISNUMBER(E31),E31&lt;='Dispatch desk'!$A$9),"Verify pickup",C31))))))))</x:f>
      </x:c>
    </x:row>
    <x:row r="32" ht="18.75" customHeight="1">
      <x:c r="A32" s="70"/>
      <x:c r="B32" s="73"/>
      <x:c r="C32" s="36"/>
      <x:c r="D32" s="36"/>
      <x:c r="E32" s="71"/>
      <x:c r="F32" s="36"/>
      <x:c r="G32" s="72" t="str">
        <x:f>IF(COUNTA(A32:F32)=0,"",IF(OR(A32="",TRIM(A32)&lt;&gt;(A32&amp;""),NOT(ISNUMBER(B32)),IFERROR(INT(B32)&lt;&gt;B32,TRUE),B32&lt;=0,TRIM(D32)="",AND(C32&lt;&gt;"Yard",C32&lt;&gt;"On rent",C32&lt;&gt;"In transit",C32&lt;&gt;"Shop"),AND(E32&lt;&gt;"",OR(NOT(ISNUMBER(E32)),E32&lt;=0))),"Check row",IF(SUMPRODUCT(--(A$8:A$107=A32))&gt;1,"Duplicate ID",IF(OR(NOT(ISNUMBER('Dispatch desk'!$C$9)),'Dispatch desk'!$C$9&lt;=0,IFERROR(INT('Dispatch desk'!$C$9)&lt;&gt;'Dispatch desk'!$C$9,TRUE),NOT(ISNUMBER('Dispatch desk'!$A$9)),'Dispatch desk'!$A$9&lt;=0),"Set filters",IF(B32&lt;&gt;'Dispatch desk'!$C$9,"Other size",IF(TRIM(F32)&lt;&gt;"","Booked",IF(C32="Yard","Ready in yard",IF(AND(C32="On rent",ISNUMBER(E32),E32&lt;='Dispatch desk'!$A$9),"Verify pickup",C32))))))))</x:f>
      </x:c>
    </x:row>
    <x:row r="33" ht="18.75" customHeight="1">
      <x:c r="A33" s="68"/>
      <x:c r="B33" s="74"/>
      <x:c r="C33" s="3"/>
      <x:c r="D33" s="3"/>
      <x:c r="E33" s="69"/>
      <x:c r="F33" s="3"/>
      <x:c r="G33" s="72" t="str">
        <x:f>IF(COUNTA(A33:F33)=0,"",IF(OR(A33="",TRIM(A33)&lt;&gt;(A33&amp;""),NOT(ISNUMBER(B33)),IFERROR(INT(B33)&lt;&gt;B33,TRUE),B33&lt;=0,TRIM(D33)="",AND(C33&lt;&gt;"Yard",C33&lt;&gt;"On rent",C33&lt;&gt;"In transit",C33&lt;&gt;"Shop"),AND(E33&lt;&gt;"",OR(NOT(ISNUMBER(E33)),E33&lt;=0))),"Check row",IF(SUMPRODUCT(--(A$8:A$107=A33))&gt;1,"Duplicate ID",IF(OR(NOT(ISNUMBER('Dispatch desk'!$C$9)),'Dispatch desk'!$C$9&lt;=0,IFERROR(INT('Dispatch desk'!$C$9)&lt;&gt;'Dispatch desk'!$C$9,TRUE),NOT(ISNUMBER('Dispatch desk'!$A$9)),'Dispatch desk'!$A$9&lt;=0),"Set filters",IF(B33&lt;&gt;'Dispatch desk'!$C$9,"Other size",IF(TRIM(F33)&lt;&gt;"","Booked",IF(C33="Yard","Ready in yard",IF(AND(C33="On rent",ISNUMBER(E33),E33&lt;='Dispatch desk'!$A$9),"Verify pickup",C33))))))))</x:f>
      </x:c>
    </x:row>
    <x:row r="34" ht="18.75" customHeight="1">
      <x:c r="A34" s="70"/>
      <x:c r="B34" s="73"/>
      <x:c r="C34" s="36"/>
      <x:c r="D34" s="36"/>
      <x:c r="E34" s="71"/>
      <x:c r="F34" s="36"/>
      <x:c r="G34" s="72" t="str">
        <x:f>IF(COUNTA(A34:F34)=0,"",IF(OR(A34="",TRIM(A34)&lt;&gt;(A34&amp;""),NOT(ISNUMBER(B34)),IFERROR(INT(B34)&lt;&gt;B34,TRUE),B34&lt;=0,TRIM(D34)="",AND(C34&lt;&gt;"Yard",C34&lt;&gt;"On rent",C34&lt;&gt;"In transit",C34&lt;&gt;"Shop"),AND(E34&lt;&gt;"",OR(NOT(ISNUMBER(E34)),E34&lt;=0))),"Check row",IF(SUMPRODUCT(--(A$8:A$107=A34))&gt;1,"Duplicate ID",IF(OR(NOT(ISNUMBER('Dispatch desk'!$C$9)),'Dispatch desk'!$C$9&lt;=0,IFERROR(INT('Dispatch desk'!$C$9)&lt;&gt;'Dispatch desk'!$C$9,TRUE),NOT(ISNUMBER('Dispatch desk'!$A$9)),'Dispatch desk'!$A$9&lt;=0),"Set filters",IF(B34&lt;&gt;'Dispatch desk'!$C$9,"Other size",IF(TRIM(F34)&lt;&gt;"","Booked",IF(C34="Yard","Ready in yard",IF(AND(C34="On rent",ISNUMBER(E34),E34&lt;='Dispatch desk'!$A$9),"Verify pickup",C34))))))))</x:f>
      </x:c>
    </x:row>
    <x:row r="35" ht="18.75" customHeight="1">
      <x:c r="A35" s="68"/>
      <x:c r="B35" s="74"/>
      <x:c r="C35" s="3"/>
      <x:c r="D35" s="3"/>
      <x:c r="E35" s="69"/>
      <x:c r="F35" s="3"/>
      <x:c r="G35" s="72" t="str">
        <x:f>IF(COUNTA(A35:F35)=0,"",IF(OR(A35="",TRIM(A35)&lt;&gt;(A35&amp;""),NOT(ISNUMBER(B35)),IFERROR(INT(B35)&lt;&gt;B35,TRUE),B35&lt;=0,TRIM(D35)="",AND(C35&lt;&gt;"Yard",C35&lt;&gt;"On rent",C35&lt;&gt;"In transit",C35&lt;&gt;"Shop"),AND(E35&lt;&gt;"",OR(NOT(ISNUMBER(E35)),E35&lt;=0))),"Check row",IF(SUMPRODUCT(--(A$8:A$107=A35))&gt;1,"Duplicate ID",IF(OR(NOT(ISNUMBER('Dispatch desk'!$C$9)),'Dispatch desk'!$C$9&lt;=0,IFERROR(INT('Dispatch desk'!$C$9)&lt;&gt;'Dispatch desk'!$C$9,TRUE),NOT(ISNUMBER('Dispatch desk'!$A$9)),'Dispatch desk'!$A$9&lt;=0),"Set filters",IF(B35&lt;&gt;'Dispatch desk'!$C$9,"Other size",IF(TRIM(F35)&lt;&gt;"","Booked",IF(C35="Yard","Ready in yard",IF(AND(C35="On rent",ISNUMBER(E35),E35&lt;='Dispatch desk'!$A$9),"Verify pickup",C35))))))))</x:f>
      </x:c>
    </x:row>
    <x:row r="36" ht="18.75" customHeight="1">
      <x:c r="A36" s="70"/>
      <x:c r="B36" s="73"/>
      <x:c r="C36" s="36"/>
      <x:c r="D36" s="36"/>
      <x:c r="E36" s="71"/>
      <x:c r="F36" s="36"/>
      <x:c r="G36" s="72" t="str">
        <x:f>IF(COUNTA(A36:F36)=0,"",IF(OR(A36="",TRIM(A36)&lt;&gt;(A36&amp;""),NOT(ISNUMBER(B36)),IFERROR(INT(B36)&lt;&gt;B36,TRUE),B36&lt;=0,TRIM(D36)="",AND(C36&lt;&gt;"Yard",C36&lt;&gt;"On rent",C36&lt;&gt;"In transit",C36&lt;&gt;"Shop"),AND(E36&lt;&gt;"",OR(NOT(ISNUMBER(E36)),E36&lt;=0))),"Check row",IF(SUMPRODUCT(--(A$8:A$107=A36))&gt;1,"Duplicate ID",IF(OR(NOT(ISNUMBER('Dispatch desk'!$C$9)),'Dispatch desk'!$C$9&lt;=0,IFERROR(INT('Dispatch desk'!$C$9)&lt;&gt;'Dispatch desk'!$C$9,TRUE),NOT(ISNUMBER('Dispatch desk'!$A$9)),'Dispatch desk'!$A$9&lt;=0),"Set filters",IF(B36&lt;&gt;'Dispatch desk'!$C$9,"Other size",IF(TRIM(F36)&lt;&gt;"","Booked",IF(C36="Yard","Ready in yard",IF(AND(C36="On rent",ISNUMBER(E36),E36&lt;='Dispatch desk'!$A$9),"Verify pickup",C36))))))))</x:f>
      </x:c>
    </x:row>
    <x:row r="37" ht="18.75" customHeight="1">
      <x:c r="A37" s="68"/>
      <x:c r="B37" s="74"/>
      <x:c r="C37" s="3"/>
      <x:c r="D37" s="3"/>
      <x:c r="E37" s="69"/>
      <x:c r="F37" s="3"/>
      <x:c r="G37" s="72" t="str">
        <x:f>IF(COUNTA(A37:F37)=0,"",IF(OR(A37="",TRIM(A37)&lt;&gt;(A37&amp;""),NOT(ISNUMBER(B37)),IFERROR(INT(B37)&lt;&gt;B37,TRUE),B37&lt;=0,TRIM(D37)="",AND(C37&lt;&gt;"Yard",C37&lt;&gt;"On rent",C37&lt;&gt;"In transit",C37&lt;&gt;"Shop"),AND(E37&lt;&gt;"",OR(NOT(ISNUMBER(E37)),E37&lt;=0))),"Check row",IF(SUMPRODUCT(--(A$8:A$107=A37))&gt;1,"Duplicate ID",IF(OR(NOT(ISNUMBER('Dispatch desk'!$C$9)),'Dispatch desk'!$C$9&lt;=0,IFERROR(INT('Dispatch desk'!$C$9)&lt;&gt;'Dispatch desk'!$C$9,TRUE),NOT(ISNUMBER('Dispatch desk'!$A$9)),'Dispatch desk'!$A$9&lt;=0),"Set filters",IF(B37&lt;&gt;'Dispatch desk'!$C$9,"Other size",IF(TRIM(F37)&lt;&gt;"","Booked",IF(C37="Yard","Ready in yard",IF(AND(C37="On rent",ISNUMBER(E37),E37&lt;='Dispatch desk'!$A$9),"Verify pickup",C37))))))))</x:f>
      </x:c>
    </x:row>
    <x:row r="38" ht="18.75" customHeight="1">
      <x:c r="A38" s="70"/>
      <x:c r="B38" s="73"/>
      <x:c r="C38" s="36"/>
      <x:c r="D38" s="36"/>
      <x:c r="E38" s="71"/>
      <x:c r="F38" s="36"/>
      <x:c r="G38" s="72" t="str">
        <x:f>IF(COUNTA(A38:F38)=0,"",IF(OR(A38="",TRIM(A38)&lt;&gt;(A38&amp;""),NOT(ISNUMBER(B38)),IFERROR(INT(B38)&lt;&gt;B38,TRUE),B38&lt;=0,TRIM(D38)="",AND(C38&lt;&gt;"Yard",C38&lt;&gt;"On rent",C38&lt;&gt;"In transit",C38&lt;&gt;"Shop"),AND(E38&lt;&gt;"",OR(NOT(ISNUMBER(E38)),E38&lt;=0))),"Check row",IF(SUMPRODUCT(--(A$8:A$107=A38))&gt;1,"Duplicate ID",IF(OR(NOT(ISNUMBER('Dispatch desk'!$C$9)),'Dispatch desk'!$C$9&lt;=0,IFERROR(INT('Dispatch desk'!$C$9)&lt;&gt;'Dispatch desk'!$C$9,TRUE),NOT(ISNUMBER('Dispatch desk'!$A$9)),'Dispatch desk'!$A$9&lt;=0),"Set filters",IF(B38&lt;&gt;'Dispatch desk'!$C$9,"Other size",IF(TRIM(F38)&lt;&gt;"","Booked",IF(C38="Yard","Ready in yard",IF(AND(C38="On rent",ISNUMBER(E38),E38&lt;='Dispatch desk'!$A$9),"Verify pickup",C38))))))))</x:f>
      </x:c>
    </x:row>
    <x:row r="39" ht="18.75" customHeight="1">
      <x:c r="A39" s="68"/>
      <x:c r="B39" s="74"/>
      <x:c r="C39" s="3"/>
      <x:c r="D39" s="3"/>
      <x:c r="E39" s="69"/>
      <x:c r="F39" s="3"/>
      <x:c r="G39" s="72" t="str">
        <x:f>IF(COUNTA(A39:F39)=0,"",IF(OR(A39="",TRIM(A39)&lt;&gt;(A39&amp;""),NOT(ISNUMBER(B39)),IFERROR(INT(B39)&lt;&gt;B39,TRUE),B39&lt;=0,TRIM(D39)="",AND(C39&lt;&gt;"Yard",C39&lt;&gt;"On rent",C39&lt;&gt;"In transit",C39&lt;&gt;"Shop"),AND(E39&lt;&gt;"",OR(NOT(ISNUMBER(E39)),E39&lt;=0))),"Check row",IF(SUMPRODUCT(--(A$8:A$107=A39))&gt;1,"Duplicate ID",IF(OR(NOT(ISNUMBER('Dispatch desk'!$C$9)),'Dispatch desk'!$C$9&lt;=0,IFERROR(INT('Dispatch desk'!$C$9)&lt;&gt;'Dispatch desk'!$C$9,TRUE),NOT(ISNUMBER('Dispatch desk'!$A$9)),'Dispatch desk'!$A$9&lt;=0),"Set filters",IF(B39&lt;&gt;'Dispatch desk'!$C$9,"Other size",IF(TRIM(F39)&lt;&gt;"","Booked",IF(C39="Yard","Ready in yard",IF(AND(C39="On rent",ISNUMBER(E39),E39&lt;='Dispatch desk'!$A$9),"Verify pickup",C39))))))))</x:f>
      </x:c>
    </x:row>
    <x:row r="40" ht="18.75" customHeight="1">
      <x:c r="A40" s="70"/>
      <x:c r="B40" s="73"/>
      <x:c r="C40" s="36"/>
      <x:c r="D40" s="36"/>
      <x:c r="E40" s="71"/>
      <x:c r="F40" s="36"/>
      <x:c r="G40" s="72" t="str">
        <x:f>IF(COUNTA(A40:F40)=0,"",IF(OR(A40="",TRIM(A40)&lt;&gt;(A40&amp;""),NOT(ISNUMBER(B40)),IFERROR(INT(B40)&lt;&gt;B40,TRUE),B40&lt;=0,TRIM(D40)="",AND(C40&lt;&gt;"Yard",C40&lt;&gt;"On rent",C40&lt;&gt;"In transit",C40&lt;&gt;"Shop"),AND(E40&lt;&gt;"",OR(NOT(ISNUMBER(E40)),E40&lt;=0))),"Check row",IF(SUMPRODUCT(--(A$8:A$107=A40))&gt;1,"Duplicate ID",IF(OR(NOT(ISNUMBER('Dispatch desk'!$C$9)),'Dispatch desk'!$C$9&lt;=0,IFERROR(INT('Dispatch desk'!$C$9)&lt;&gt;'Dispatch desk'!$C$9,TRUE),NOT(ISNUMBER('Dispatch desk'!$A$9)),'Dispatch desk'!$A$9&lt;=0),"Set filters",IF(B40&lt;&gt;'Dispatch desk'!$C$9,"Other size",IF(TRIM(F40)&lt;&gt;"","Booked",IF(C40="Yard","Ready in yard",IF(AND(C40="On rent",ISNUMBER(E40),E40&lt;='Dispatch desk'!$A$9),"Verify pickup",C40))))))))</x:f>
      </x:c>
    </x:row>
    <x:row r="41" ht="18.75" customHeight="1">
      <x:c r="A41" s="68"/>
      <x:c r="B41" s="74"/>
      <x:c r="C41" s="3"/>
      <x:c r="D41" s="3"/>
      <x:c r="E41" s="69"/>
      <x:c r="F41" s="3"/>
      <x:c r="G41" s="72" t="str">
        <x:f>IF(COUNTA(A41:F41)=0,"",IF(OR(A41="",TRIM(A41)&lt;&gt;(A41&amp;""),NOT(ISNUMBER(B41)),IFERROR(INT(B41)&lt;&gt;B41,TRUE),B41&lt;=0,TRIM(D41)="",AND(C41&lt;&gt;"Yard",C41&lt;&gt;"On rent",C41&lt;&gt;"In transit",C41&lt;&gt;"Shop"),AND(E41&lt;&gt;"",OR(NOT(ISNUMBER(E41)),E41&lt;=0))),"Check row",IF(SUMPRODUCT(--(A$8:A$107=A41))&gt;1,"Duplicate ID",IF(OR(NOT(ISNUMBER('Dispatch desk'!$C$9)),'Dispatch desk'!$C$9&lt;=0,IFERROR(INT('Dispatch desk'!$C$9)&lt;&gt;'Dispatch desk'!$C$9,TRUE),NOT(ISNUMBER('Dispatch desk'!$A$9)),'Dispatch desk'!$A$9&lt;=0),"Set filters",IF(B41&lt;&gt;'Dispatch desk'!$C$9,"Other size",IF(TRIM(F41)&lt;&gt;"","Booked",IF(C41="Yard","Ready in yard",IF(AND(C41="On rent",ISNUMBER(E41),E41&lt;='Dispatch desk'!$A$9),"Verify pickup",C41))))))))</x:f>
      </x:c>
    </x:row>
    <x:row r="42" ht="18.75" customHeight="1">
      <x:c r="A42" s="70"/>
      <x:c r="B42" s="73"/>
      <x:c r="C42" s="36"/>
      <x:c r="D42" s="36"/>
      <x:c r="E42" s="71"/>
      <x:c r="F42" s="36"/>
      <x:c r="G42" s="72" t="str">
        <x:f>IF(COUNTA(A42:F42)=0,"",IF(OR(A42="",TRIM(A42)&lt;&gt;(A42&amp;""),NOT(ISNUMBER(B42)),IFERROR(INT(B42)&lt;&gt;B42,TRUE),B42&lt;=0,TRIM(D42)="",AND(C42&lt;&gt;"Yard",C42&lt;&gt;"On rent",C42&lt;&gt;"In transit",C42&lt;&gt;"Shop"),AND(E42&lt;&gt;"",OR(NOT(ISNUMBER(E42)),E42&lt;=0))),"Check row",IF(SUMPRODUCT(--(A$8:A$107=A42))&gt;1,"Duplicate ID",IF(OR(NOT(ISNUMBER('Dispatch desk'!$C$9)),'Dispatch desk'!$C$9&lt;=0,IFERROR(INT('Dispatch desk'!$C$9)&lt;&gt;'Dispatch desk'!$C$9,TRUE),NOT(ISNUMBER('Dispatch desk'!$A$9)),'Dispatch desk'!$A$9&lt;=0),"Set filters",IF(B42&lt;&gt;'Dispatch desk'!$C$9,"Other size",IF(TRIM(F42)&lt;&gt;"","Booked",IF(C42="Yard","Ready in yard",IF(AND(C42="On rent",ISNUMBER(E42),E42&lt;='Dispatch desk'!$A$9),"Verify pickup",C42))))))))</x:f>
      </x:c>
    </x:row>
    <x:row r="43" ht="18.75" customHeight="1">
      <x:c r="A43" s="68"/>
      <x:c r="B43" s="74"/>
      <x:c r="C43" s="3"/>
      <x:c r="D43" s="3"/>
      <x:c r="E43" s="69"/>
      <x:c r="F43" s="3"/>
      <x:c r="G43" s="72" t="str">
        <x:f>IF(COUNTA(A43:F43)=0,"",IF(OR(A43="",TRIM(A43)&lt;&gt;(A43&amp;""),NOT(ISNUMBER(B43)),IFERROR(INT(B43)&lt;&gt;B43,TRUE),B43&lt;=0,TRIM(D43)="",AND(C43&lt;&gt;"Yard",C43&lt;&gt;"On rent",C43&lt;&gt;"In transit",C43&lt;&gt;"Shop"),AND(E43&lt;&gt;"",OR(NOT(ISNUMBER(E43)),E43&lt;=0))),"Check row",IF(SUMPRODUCT(--(A$8:A$107=A43))&gt;1,"Duplicate ID",IF(OR(NOT(ISNUMBER('Dispatch desk'!$C$9)),'Dispatch desk'!$C$9&lt;=0,IFERROR(INT('Dispatch desk'!$C$9)&lt;&gt;'Dispatch desk'!$C$9,TRUE),NOT(ISNUMBER('Dispatch desk'!$A$9)),'Dispatch desk'!$A$9&lt;=0),"Set filters",IF(B43&lt;&gt;'Dispatch desk'!$C$9,"Other size",IF(TRIM(F43)&lt;&gt;"","Booked",IF(C43="Yard","Ready in yard",IF(AND(C43="On rent",ISNUMBER(E43),E43&lt;='Dispatch desk'!$A$9),"Verify pickup",C43))))))))</x:f>
      </x:c>
    </x:row>
    <x:row r="44" ht="18.75" customHeight="1">
      <x:c r="A44" s="70"/>
      <x:c r="B44" s="73"/>
      <x:c r="C44" s="36"/>
      <x:c r="D44" s="36"/>
      <x:c r="E44" s="71"/>
      <x:c r="F44" s="36"/>
      <x:c r="G44" s="72" t="str">
        <x:f>IF(COUNTA(A44:F44)=0,"",IF(OR(A44="",TRIM(A44)&lt;&gt;(A44&amp;""),NOT(ISNUMBER(B44)),IFERROR(INT(B44)&lt;&gt;B44,TRUE),B44&lt;=0,TRIM(D44)="",AND(C44&lt;&gt;"Yard",C44&lt;&gt;"On rent",C44&lt;&gt;"In transit",C44&lt;&gt;"Shop"),AND(E44&lt;&gt;"",OR(NOT(ISNUMBER(E44)),E44&lt;=0))),"Check row",IF(SUMPRODUCT(--(A$8:A$107=A44))&gt;1,"Duplicate ID",IF(OR(NOT(ISNUMBER('Dispatch desk'!$C$9)),'Dispatch desk'!$C$9&lt;=0,IFERROR(INT('Dispatch desk'!$C$9)&lt;&gt;'Dispatch desk'!$C$9,TRUE),NOT(ISNUMBER('Dispatch desk'!$A$9)),'Dispatch desk'!$A$9&lt;=0),"Set filters",IF(B44&lt;&gt;'Dispatch desk'!$C$9,"Other size",IF(TRIM(F44)&lt;&gt;"","Booked",IF(C44="Yard","Ready in yard",IF(AND(C44="On rent",ISNUMBER(E44),E44&lt;='Dispatch desk'!$A$9),"Verify pickup",C44))))))))</x:f>
      </x:c>
    </x:row>
    <x:row r="45" ht="18.75" customHeight="1">
      <x:c r="A45" s="68"/>
      <x:c r="B45" s="74"/>
      <x:c r="C45" s="3"/>
      <x:c r="D45" s="3"/>
      <x:c r="E45" s="69"/>
      <x:c r="F45" s="3"/>
      <x:c r="G45" s="72" t="str">
        <x:f>IF(COUNTA(A45:F45)=0,"",IF(OR(A45="",TRIM(A45)&lt;&gt;(A45&amp;""),NOT(ISNUMBER(B45)),IFERROR(INT(B45)&lt;&gt;B45,TRUE),B45&lt;=0,TRIM(D45)="",AND(C45&lt;&gt;"Yard",C45&lt;&gt;"On rent",C45&lt;&gt;"In transit",C45&lt;&gt;"Shop"),AND(E45&lt;&gt;"",OR(NOT(ISNUMBER(E45)),E45&lt;=0))),"Check row",IF(SUMPRODUCT(--(A$8:A$107=A45))&gt;1,"Duplicate ID",IF(OR(NOT(ISNUMBER('Dispatch desk'!$C$9)),'Dispatch desk'!$C$9&lt;=0,IFERROR(INT('Dispatch desk'!$C$9)&lt;&gt;'Dispatch desk'!$C$9,TRUE),NOT(ISNUMBER('Dispatch desk'!$A$9)),'Dispatch desk'!$A$9&lt;=0),"Set filters",IF(B45&lt;&gt;'Dispatch desk'!$C$9,"Other size",IF(TRIM(F45)&lt;&gt;"","Booked",IF(C45="Yard","Ready in yard",IF(AND(C45="On rent",ISNUMBER(E45),E45&lt;='Dispatch desk'!$A$9),"Verify pickup",C45))))))))</x:f>
      </x:c>
    </x:row>
    <x:row r="46" ht="18.75" customHeight="1">
      <x:c r="A46" s="70"/>
      <x:c r="B46" s="73"/>
      <x:c r="C46" s="36"/>
      <x:c r="D46" s="36"/>
      <x:c r="E46" s="71"/>
      <x:c r="F46" s="36"/>
      <x:c r="G46" s="72" t="str">
        <x:f>IF(COUNTA(A46:F46)=0,"",IF(OR(A46="",TRIM(A46)&lt;&gt;(A46&amp;""),NOT(ISNUMBER(B46)),IFERROR(INT(B46)&lt;&gt;B46,TRUE),B46&lt;=0,TRIM(D46)="",AND(C46&lt;&gt;"Yard",C46&lt;&gt;"On rent",C46&lt;&gt;"In transit",C46&lt;&gt;"Shop"),AND(E46&lt;&gt;"",OR(NOT(ISNUMBER(E46)),E46&lt;=0))),"Check row",IF(SUMPRODUCT(--(A$8:A$107=A46))&gt;1,"Duplicate ID",IF(OR(NOT(ISNUMBER('Dispatch desk'!$C$9)),'Dispatch desk'!$C$9&lt;=0,IFERROR(INT('Dispatch desk'!$C$9)&lt;&gt;'Dispatch desk'!$C$9,TRUE),NOT(ISNUMBER('Dispatch desk'!$A$9)),'Dispatch desk'!$A$9&lt;=0),"Set filters",IF(B46&lt;&gt;'Dispatch desk'!$C$9,"Other size",IF(TRIM(F46)&lt;&gt;"","Booked",IF(C46="Yard","Ready in yard",IF(AND(C46="On rent",ISNUMBER(E46),E46&lt;='Dispatch desk'!$A$9),"Verify pickup",C46))))))))</x:f>
      </x:c>
    </x:row>
    <x:row r="47" ht="18.75" customHeight="1">
      <x:c r="A47" s="68"/>
      <x:c r="B47" s="74"/>
      <x:c r="C47" s="3"/>
      <x:c r="D47" s="3"/>
      <x:c r="E47" s="69"/>
      <x:c r="F47" s="3"/>
      <x:c r="G47" s="72" t="str">
        <x:f>IF(COUNTA(A47:F47)=0,"",IF(OR(A47="",TRIM(A47)&lt;&gt;(A47&amp;""),NOT(ISNUMBER(B47)),IFERROR(INT(B47)&lt;&gt;B47,TRUE),B47&lt;=0,TRIM(D47)="",AND(C47&lt;&gt;"Yard",C47&lt;&gt;"On rent",C47&lt;&gt;"In transit",C47&lt;&gt;"Shop"),AND(E47&lt;&gt;"",OR(NOT(ISNUMBER(E47)),E47&lt;=0))),"Check row",IF(SUMPRODUCT(--(A$8:A$107=A47))&gt;1,"Duplicate ID",IF(OR(NOT(ISNUMBER('Dispatch desk'!$C$9)),'Dispatch desk'!$C$9&lt;=0,IFERROR(INT('Dispatch desk'!$C$9)&lt;&gt;'Dispatch desk'!$C$9,TRUE),NOT(ISNUMBER('Dispatch desk'!$A$9)),'Dispatch desk'!$A$9&lt;=0),"Set filters",IF(B47&lt;&gt;'Dispatch desk'!$C$9,"Other size",IF(TRIM(F47)&lt;&gt;"","Booked",IF(C47="Yard","Ready in yard",IF(AND(C47="On rent",ISNUMBER(E47),E47&lt;='Dispatch desk'!$A$9),"Verify pickup",C47))))))))</x:f>
      </x:c>
    </x:row>
    <x:row r="48" ht="18.75" customHeight="1">
      <x:c r="A48" s="70"/>
      <x:c r="B48" s="73"/>
      <x:c r="C48" s="36"/>
      <x:c r="D48" s="36"/>
      <x:c r="E48" s="71"/>
      <x:c r="F48" s="36"/>
      <x:c r="G48" s="72" t="str">
        <x:f>IF(COUNTA(A48:F48)=0,"",IF(OR(A48="",TRIM(A48)&lt;&gt;(A48&amp;""),NOT(ISNUMBER(B48)),IFERROR(INT(B48)&lt;&gt;B48,TRUE),B48&lt;=0,TRIM(D48)="",AND(C48&lt;&gt;"Yard",C48&lt;&gt;"On rent",C48&lt;&gt;"In transit",C48&lt;&gt;"Shop"),AND(E48&lt;&gt;"",OR(NOT(ISNUMBER(E48)),E48&lt;=0))),"Check row",IF(SUMPRODUCT(--(A$8:A$107=A48))&gt;1,"Duplicate ID",IF(OR(NOT(ISNUMBER('Dispatch desk'!$C$9)),'Dispatch desk'!$C$9&lt;=0,IFERROR(INT('Dispatch desk'!$C$9)&lt;&gt;'Dispatch desk'!$C$9,TRUE),NOT(ISNUMBER('Dispatch desk'!$A$9)),'Dispatch desk'!$A$9&lt;=0),"Set filters",IF(B48&lt;&gt;'Dispatch desk'!$C$9,"Other size",IF(TRIM(F48)&lt;&gt;"","Booked",IF(C48="Yard","Ready in yard",IF(AND(C48="On rent",ISNUMBER(E48),E48&lt;='Dispatch desk'!$A$9),"Verify pickup",C48))))))))</x:f>
      </x:c>
    </x:row>
    <x:row r="49" ht="18.75" customHeight="1">
      <x:c r="A49" s="68"/>
      <x:c r="B49" s="74"/>
      <x:c r="C49" s="3"/>
      <x:c r="D49" s="3"/>
      <x:c r="E49" s="69"/>
      <x:c r="F49" s="3"/>
      <x:c r="G49" s="72" t="str">
        <x:f>IF(COUNTA(A49:F49)=0,"",IF(OR(A49="",TRIM(A49)&lt;&gt;(A49&amp;""),NOT(ISNUMBER(B49)),IFERROR(INT(B49)&lt;&gt;B49,TRUE),B49&lt;=0,TRIM(D49)="",AND(C49&lt;&gt;"Yard",C49&lt;&gt;"On rent",C49&lt;&gt;"In transit",C49&lt;&gt;"Shop"),AND(E49&lt;&gt;"",OR(NOT(ISNUMBER(E49)),E49&lt;=0))),"Check row",IF(SUMPRODUCT(--(A$8:A$107=A49))&gt;1,"Duplicate ID",IF(OR(NOT(ISNUMBER('Dispatch desk'!$C$9)),'Dispatch desk'!$C$9&lt;=0,IFERROR(INT('Dispatch desk'!$C$9)&lt;&gt;'Dispatch desk'!$C$9,TRUE),NOT(ISNUMBER('Dispatch desk'!$A$9)),'Dispatch desk'!$A$9&lt;=0),"Set filters",IF(B49&lt;&gt;'Dispatch desk'!$C$9,"Other size",IF(TRIM(F49)&lt;&gt;"","Booked",IF(C49="Yard","Ready in yard",IF(AND(C49="On rent",ISNUMBER(E49),E49&lt;='Dispatch desk'!$A$9),"Verify pickup",C49))))))))</x:f>
      </x:c>
    </x:row>
    <x:row r="50" ht="18.75" customHeight="1">
      <x:c r="A50" s="70"/>
      <x:c r="B50" s="73"/>
      <x:c r="C50" s="36"/>
      <x:c r="D50" s="36"/>
      <x:c r="E50" s="71"/>
      <x:c r="F50" s="36"/>
      <x:c r="G50" s="72" t="str">
        <x:f>IF(COUNTA(A50:F50)=0,"",IF(OR(A50="",TRIM(A50)&lt;&gt;(A50&amp;""),NOT(ISNUMBER(B50)),IFERROR(INT(B50)&lt;&gt;B50,TRUE),B50&lt;=0,TRIM(D50)="",AND(C50&lt;&gt;"Yard",C50&lt;&gt;"On rent",C50&lt;&gt;"In transit",C50&lt;&gt;"Shop"),AND(E50&lt;&gt;"",OR(NOT(ISNUMBER(E50)),E50&lt;=0))),"Check row",IF(SUMPRODUCT(--(A$8:A$107=A50))&gt;1,"Duplicate ID",IF(OR(NOT(ISNUMBER('Dispatch desk'!$C$9)),'Dispatch desk'!$C$9&lt;=0,IFERROR(INT('Dispatch desk'!$C$9)&lt;&gt;'Dispatch desk'!$C$9,TRUE),NOT(ISNUMBER('Dispatch desk'!$A$9)),'Dispatch desk'!$A$9&lt;=0),"Set filters",IF(B50&lt;&gt;'Dispatch desk'!$C$9,"Other size",IF(TRIM(F50)&lt;&gt;"","Booked",IF(C50="Yard","Ready in yard",IF(AND(C50="On rent",ISNUMBER(E50),E50&lt;='Dispatch desk'!$A$9),"Verify pickup",C50))))))))</x:f>
      </x:c>
    </x:row>
    <x:row r="51" ht="18.75" customHeight="1">
      <x:c r="A51" s="68"/>
      <x:c r="B51" s="74"/>
      <x:c r="C51" s="3"/>
      <x:c r="D51" s="3"/>
      <x:c r="E51" s="69"/>
      <x:c r="F51" s="3"/>
      <x:c r="G51" s="72" t="str">
        <x:f>IF(COUNTA(A51:F51)=0,"",IF(OR(A51="",TRIM(A51)&lt;&gt;(A51&amp;""),NOT(ISNUMBER(B51)),IFERROR(INT(B51)&lt;&gt;B51,TRUE),B51&lt;=0,TRIM(D51)="",AND(C51&lt;&gt;"Yard",C51&lt;&gt;"On rent",C51&lt;&gt;"In transit",C51&lt;&gt;"Shop"),AND(E51&lt;&gt;"",OR(NOT(ISNUMBER(E51)),E51&lt;=0))),"Check row",IF(SUMPRODUCT(--(A$8:A$107=A51))&gt;1,"Duplicate ID",IF(OR(NOT(ISNUMBER('Dispatch desk'!$C$9)),'Dispatch desk'!$C$9&lt;=0,IFERROR(INT('Dispatch desk'!$C$9)&lt;&gt;'Dispatch desk'!$C$9,TRUE),NOT(ISNUMBER('Dispatch desk'!$A$9)),'Dispatch desk'!$A$9&lt;=0),"Set filters",IF(B51&lt;&gt;'Dispatch desk'!$C$9,"Other size",IF(TRIM(F51)&lt;&gt;"","Booked",IF(C51="Yard","Ready in yard",IF(AND(C51="On rent",ISNUMBER(E51),E51&lt;='Dispatch desk'!$A$9),"Verify pickup",C51))))))))</x:f>
      </x:c>
    </x:row>
    <x:row r="52" ht="18.75" customHeight="1">
      <x:c r="A52" s="70"/>
      <x:c r="B52" s="73"/>
      <x:c r="C52" s="36"/>
      <x:c r="D52" s="36"/>
      <x:c r="E52" s="71"/>
      <x:c r="F52" s="36"/>
      <x:c r="G52" s="72" t="str">
        <x:f>IF(COUNTA(A52:F52)=0,"",IF(OR(A52="",TRIM(A52)&lt;&gt;(A52&amp;""),NOT(ISNUMBER(B52)),IFERROR(INT(B52)&lt;&gt;B52,TRUE),B52&lt;=0,TRIM(D52)="",AND(C52&lt;&gt;"Yard",C52&lt;&gt;"On rent",C52&lt;&gt;"In transit",C52&lt;&gt;"Shop"),AND(E52&lt;&gt;"",OR(NOT(ISNUMBER(E52)),E52&lt;=0))),"Check row",IF(SUMPRODUCT(--(A$8:A$107=A52))&gt;1,"Duplicate ID",IF(OR(NOT(ISNUMBER('Dispatch desk'!$C$9)),'Dispatch desk'!$C$9&lt;=0,IFERROR(INT('Dispatch desk'!$C$9)&lt;&gt;'Dispatch desk'!$C$9,TRUE),NOT(ISNUMBER('Dispatch desk'!$A$9)),'Dispatch desk'!$A$9&lt;=0),"Set filters",IF(B52&lt;&gt;'Dispatch desk'!$C$9,"Other size",IF(TRIM(F52)&lt;&gt;"","Booked",IF(C52="Yard","Ready in yard",IF(AND(C52="On rent",ISNUMBER(E52),E52&lt;='Dispatch desk'!$A$9),"Verify pickup",C52))))))))</x:f>
      </x:c>
    </x:row>
    <x:row r="53" ht="18.75" customHeight="1">
      <x:c r="A53" s="68"/>
      <x:c r="B53" s="74"/>
      <x:c r="C53" s="3"/>
      <x:c r="D53" s="3"/>
      <x:c r="E53" s="69"/>
      <x:c r="F53" s="3"/>
      <x:c r="G53" s="72" t="str">
        <x:f>IF(COUNTA(A53:F53)=0,"",IF(OR(A53="",TRIM(A53)&lt;&gt;(A53&amp;""),NOT(ISNUMBER(B53)),IFERROR(INT(B53)&lt;&gt;B53,TRUE),B53&lt;=0,TRIM(D53)="",AND(C53&lt;&gt;"Yard",C53&lt;&gt;"On rent",C53&lt;&gt;"In transit",C53&lt;&gt;"Shop"),AND(E53&lt;&gt;"",OR(NOT(ISNUMBER(E53)),E53&lt;=0))),"Check row",IF(SUMPRODUCT(--(A$8:A$107=A53))&gt;1,"Duplicate ID",IF(OR(NOT(ISNUMBER('Dispatch desk'!$C$9)),'Dispatch desk'!$C$9&lt;=0,IFERROR(INT('Dispatch desk'!$C$9)&lt;&gt;'Dispatch desk'!$C$9,TRUE),NOT(ISNUMBER('Dispatch desk'!$A$9)),'Dispatch desk'!$A$9&lt;=0),"Set filters",IF(B53&lt;&gt;'Dispatch desk'!$C$9,"Other size",IF(TRIM(F53)&lt;&gt;"","Booked",IF(C53="Yard","Ready in yard",IF(AND(C53="On rent",ISNUMBER(E53),E53&lt;='Dispatch desk'!$A$9),"Verify pickup",C53))))))))</x:f>
      </x:c>
    </x:row>
    <x:row r="54" ht="18.75" customHeight="1">
      <x:c r="A54" s="70"/>
      <x:c r="B54" s="73"/>
      <x:c r="C54" s="36"/>
      <x:c r="D54" s="36"/>
      <x:c r="E54" s="71"/>
      <x:c r="F54" s="36"/>
      <x:c r="G54" s="72" t="str">
        <x:f>IF(COUNTA(A54:F54)=0,"",IF(OR(A54="",TRIM(A54)&lt;&gt;(A54&amp;""),NOT(ISNUMBER(B54)),IFERROR(INT(B54)&lt;&gt;B54,TRUE),B54&lt;=0,TRIM(D54)="",AND(C54&lt;&gt;"Yard",C54&lt;&gt;"On rent",C54&lt;&gt;"In transit",C54&lt;&gt;"Shop"),AND(E54&lt;&gt;"",OR(NOT(ISNUMBER(E54)),E54&lt;=0))),"Check row",IF(SUMPRODUCT(--(A$8:A$107=A54))&gt;1,"Duplicate ID",IF(OR(NOT(ISNUMBER('Dispatch desk'!$C$9)),'Dispatch desk'!$C$9&lt;=0,IFERROR(INT('Dispatch desk'!$C$9)&lt;&gt;'Dispatch desk'!$C$9,TRUE),NOT(ISNUMBER('Dispatch desk'!$A$9)),'Dispatch desk'!$A$9&lt;=0),"Set filters",IF(B54&lt;&gt;'Dispatch desk'!$C$9,"Other size",IF(TRIM(F54)&lt;&gt;"","Booked",IF(C54="Yard","Ready in yard",IF(AND(C54="On rent",ISNUMBER(E54),E54&lt;='Dispatch desk'!$A$9),"Verify pickup",C54))))))))</x:f>
      </x:c>
    </x:row>
    <x:row r="55" ht="18.75" customHeight="1">
      <x:c r="A55" s="68"/>
      <x:c r="B55" s="74"/>
      <x:c r="C55" s="3"/>
      <x:c r="D55" s="3"/>
      <x:c r="E55" s="69"/>
      <x:c r="F55" s="3"/>
      <x:c r="G55" s="72" t="str">
        <x:f>IF(COUNTA(A55:F55)=0,"",IF(OR(A55="",TRIM(A55)&lt;&gt;(A55&amp;""),NOT(ISNUMBER(B55)),IFERROR(INT(B55)&lt;&gt;B55,TRUE),B55&lt;=0,TRIM(D55)="",AND(C55&lt;&gt;"Yard",C55&lt;&gt;"On rent",C55&lt;&gt;"In transit",C55&lt;&gt;"Shop"),AND(E55&lt;&gt;"",OR(NOT(ISNUMBER(E55)),E55&lt;=0))),"Check row",IF(SUMPRODUCT(--(A$8:A$107=A55))&gt;1,"Duplicate ID",IF(OR(NOT(ISNUMBER('Dispatch desk'!$C$9)),'Dispatch desk'!$C$9&lt;=0,IFERROR(INT('Dispatch desk'!$C$9)&lt;&gt;'Dispatch desk'!$C$9,TRUE),NOT(ISNUMBER('Dispatch desk'!$A$9)),'Dispatch desk'!$A$9&lt;=0),"Set filters",IF(B55&lt;&gt;'Dispatch desk'!$C$9,"Other size",IF(TRIM(F55)&lt;&gt;"","Booked",IF(C55="Yard","Ready in yard",IF(AND(C55="On rent",ISNUMBER(E55),E55&lt;='Dispatch desk'!$A$9),"Verify pickup",C55))))))))</x:f>
      </x:c>
    </x:row>
    <x:row r="56" ht="18.75" customHeight="1">
      <x:c r="A56" s="70"/>
      <x:c r="B56" s="73"/>
      <x:c r="C56" s="36"/>
      <x:c r="D56" s="36"/>
      <x:c r="E56" s="71"/>
      <x:c r="F56" s="36"/>
      <x:c r="G56" s="72" t="str">
        <x:f>IF(COUNTA(A56:F56)=0,"",IF(OR(A56="",TRIM(A56)&lt;&gt;(A56&amp;""),NOT(ISNUMBER(B56)),IFERROR(INT(B56)&lt;&gt;B56,TRUE),B56&lt;=0,TRIM(D56)="",AND(C56&lt;&gt;"Yard",C56&lt;&gt;"On rent",C56&lt;&gt;"In transit",C56&lt;&gt;"Shop"),AND(E56&lt;&gt;"",OR(NOT(ISNUMBER(E56)),E56&lt;=0))),"Check row",IF(SUMPRODUCT(--(A$8:A$107=A56))&gt;1,"Duplicate ID",IF(OR(NOT(ISNUMBER('Dispatch desk'!$C$9)),'Dispatch desk'!$C$9&lt;=0,IFERROR(INT('Dispatch desk'!$C$9)&lt;&gt;'Dispatch desk'!$C$9,TRUE),NOT(ISNUMBER('Dispatch desk'!$A$9)),'Dispatch desk'!$A$9&lt;=0),"Set filters",IF(B56&lt;&gt;'Dispatch desk'!$C$9,"Other size",IF(TRIM(F56)&lt;&gt;"","Booked",IF(C56="Yard","Ready in yard",IF(AND(C56="On rent",ISNUMBER(E56),E56&lt;='Dispatch desk'!$A$9),"Verify pickup",C56))))))))</x:f>
      </x:c>
    </x:row>
    <x:row r="57" ht="18.75" customHeight="1">
      <x:c r="A57" s="68"/>
      <x:c r="B57" s="74"/>
      <x:c r="C57" s="3"/>
      <x:c r="D57" s="3"/>
      <x:c r="E57" s="69"/>
      <x:c r="F57" s="3"/>
      <x:c r="G57" s="72" t="str">
        <x:f>IF(COUNTA(A57:F57)=0,"",IF(OR(A57="",TRIM(A57)&lt;&gt;(A57&amp;""),NOT(ISNUMBER(B57)),IFERROR(INT(B57)&lt;&gt;B57,TRUE),B57&lt;=0,TRIM(D57)="",AND(C57&lt;&gt;"Yard",C57&lt;&gt;"On rent",C57&lt;&gt;"In transit",C57&lt;&gt;"Shop"),AND(E57&lt;&gt;"",OR(NOT(ISNUMBER(E57)),E57&lt;=0))),"Check row",IF(SUMPRODUCT(--(A$8:A$107=A57))&gt;1,"Duplicate ID",IF(OR(NOT(ISNUMBER('Dispatch desk'!$C$9)),'Dispatch desk'!$C$9&lt;=0,IFERROR(INT('Dispatch desk'!$C$9)&lt;&gt;'Dispatch desk'!$C$9,TRUE),NOT(ISNUMBER('Dispatch desk'!$A$9)),'Dispatch desk'!$A$9&lt;=0),"Set filters",IF(B57&lt;&gt;'Dispatch desk'!$C$9,"Other size",IF(TRIM(F57)&lt;&gt;"","Booked",IF(C57="Yard","Ready in yard",IF(AND(C57="On rent",ISNUMBER(E57),E57&lt;='Dispatch desk'!$A$9),"Verify pickup",C57))))))))</x:f>
      </x:c>
    </x:row>
    <x:row r="58" ht="18.75" customHeight="1">
      <x:c r="A58" s="70"/>
      <x:c r="B58" s="73"/>
      <x:c r="C58" s="36"/>
      <x:c r="D58" s="36"/>
      <x:c r="E58" s="71"/>
      <x:c r="F58" s="36"/>
      <x:c r="G58" s="72" t="str">
        <x:f>IF(COUNTA(A58:F58)=0,"",IF(OR(A58="",TRIM(A58)&lt;&gt;(A58&amp;""),NOT(ISNUMBER(B58)),IFERROR(INT(B58)&lt;&gt;B58,TRUE),B58&lt;=0,TRIM(D58)="",AND(C58&lt;&gt;"Yard",C58&lt;&gt;"On rent",C58&lt;&gt;"In transit",C58&lt;&gt;"Shop"),AND(E58&lt;&gt;"",OR(NOT(ISNUMBER(E58)),E58&lt;=0))),"Check row",IF(SUMPRODUCT(--(A$8:A$107=A58))&gt;1,"Duplicate ID",IF(OR(NOT(ISNUMBER('Dispatch desk'!$C$9)),'Dispatch desk'!$C$9&lt;=0,IFERROR(INT('Dispatch desk'!$C$9)&lt;&gt;'Dispatch desk'!$C$9,TRUE),NOT(ISNUMBER('Dispatch desk'!$A$9)),'Dispatch desk'!$A$9&lt;=0),"Set filters",IF(B58&lt;&gt;'Dispatch desk'!$C$9,"Other size",IF(TRIM(F58)&lt;&gt;"","Booked",IF(C58="Yard","Ready in yard",IF(AND(C58="On rent",ISNUMBER(E58),E58&lt;='Dispatch desk'!$A$9),"Verify pickup",C58))))))))</x:f>
      </x:c>
    </x:row>
    <x:row r="59" ht="18.75" customHeight="1">
      <x:c r="A59" s="68"/>
      <x:c r="B59" s="74"/>
      <x:c r="C59" s="3"/>
      <x:c r="D59" s="3"/>
      <x:c r="E59" s="69"/>
      <x:c r="F59" s="3"/>
      <x:c r="G59" s="72" t="str">
        <x:f>IF(COUNTA(A59:F59)=0,"",IF(OR(A59="",TRIM(A59)&lt;&gt;(A59&amp;""),NOT(ISNUMBER(B59)),IFERROR(INT(B59)&lt;&gt;B59,TRUE),B59&lt;=0,TRIM(D59)="",AND(C59&lt;&gt;"Yard",C59&lt;&gt;"On rent",C59&lt;&gt;"In transit",C59&lt;&gt;"Shop"),AND(E59&lt;&gt;"",OR(NOT(ISNUMBER(E59)),E59&lt;=0))),"Check row",IF(SUMPRODUCT(--(A$8:A$107=A59))&gt;1,"Duplicate ID",IF(OR(NOT(ISNUMBER('Dispatch desk'!$C$9)),'Dispatch desk'!$C$9&lt;=0,IFERROR(INT('Dispatch desk'!$C$9)&lt;&gt;'Dispatch desk'!$C$9,TRUE),NOT(ISNUMBER('Dispatch desk'!$A$9)),'Dispatch desk'!$A$9&lt;=0),"Set filters",IF(B59&lt;&gt;'Dispatch desk'!$C$9,"Other size",IF(TRIM(F59)&lt;&gt;"","Booked",IF(C59="Yard","Ready in yard",IF(AND(C59="On rent",ISNUMBER(E59),E59&lt;='Dispatch desk'!$A$9),"Verify pickup",C59))))))))</x:f>
      </x:c>
    </x:row>
    <x:row r="60" ht="18.75" customHeight="1">
      <x:c r="A60" s="70"/>
      <x:c r="B60" s="73"/>
      <x:c r="C60" s="36"/>
      <x:c r="D60" s="36"/>
      <x:c r="E60" s="71"/>
      <x:c r="F60" s="36"/>
      <x:c r="G60" s="72" t="str">
        <x:f>IF(COUNTA(A60:F60)=0,"",IF(OR(A60="",TRIM(A60)&lt;&gt;(A60&amp;""),NOT(ISNUMBER(B60)),IFERROR(INT(B60)&lt;&gt;B60,TRUE),B60&lt;=0,TRIM(D60)="",AND(C60&lt;&gt;"Yard",C60&lt;&gt;"On rent",C60&lt;&gt;"In transit",C60&lt;&gt;"Shop"),AND(E60&lt;&gt;"",OR(NOT(ISNUMBER(E60)),E60&lt;=0))),"Check row",IF(SUMPRODUCT(--(A$8:A$107=A60))&gt;1,"Duplicate ID",IF(OR(NOT(ISNUMBER('Dispatch desk'!$C$9)),'Dispatch desk'!$C$9&lt;=0,IFERROR(INT('Dispatch desk'!$C$9)&lt;&gt;'Dispatch desk'!$C$9,TRUE),NOT(ISNUMBER('Dispatch desk'!$A$9)),'Dispatch desk'!$A$9&lt;=0),"Set filters",IF(B60&lt;&gt;'Dispatch desk'!$C$9,"Other size",IF(TRIM(F60)&lt;&gt;"","Booked",IF(C60="Yard","Ready in yard",IF(AND(C60="On rent",ISNUMBER(E60),E60&lt;='Dispatch desk'!$A$9),"Verify pickup",C60))))))))</x:f>
      </x:c>
    </x:row>
    <x:row r="61" ht="18.75" customHeight="1">
      <x:c r="A61" s="68"/>
      <x:c r="B61" s="74"/>
      <x:c r="C61" s="3"/>
      <x:c r="D61" s="3"/>
      <x:c r="E61" s="69"/>
      <x:c r="F61" s="3"/>
      <x:c r="G61" s="72" t="str">
        <x:f>IF(COUNTA(A61:F61)=0,"",IF(OR(A61="",TRIM(A61)&lt;&gt;(A61&amp;""),NOT(ISNUMBER(B61)),IFERROR(INT(B61)&lt;&gt;B61,TRUE),B61&lt;=0,TRIM(D61)="",AND(C61&lt;&gt;"Yard",C61&lt;&gt;"On rent",C61&lt;&gt;"In transit",C61&lt;&gt;"Shop"),AND(E61&lt;&gt;"",OR(NOT(ISNUMBER(E61)),E61&lt;=0))),"Check row",IF(SUMPRODUCT(--(A$8:A$107=A61))&gt;1,"Duplicate ID",IF(OR(NOT(ISNUMBER('Dispatch desk'!$C$9)),'Dispatch desk'!$C$9&lt;=0,IFERROR(INT('Dispatch desk'!$C$9)&lt;&gt;'Dispatch desk'!$C$9,TRUE),NOT(ISNUMBER('Dispatch desk'!$A$9)),'Dispatch desk'!$A$9&lt;=0),"Set filters",IF(B61&lt;&gt;'Dispatch desk'!$C$9,"Other size",IF(TRIM(F61)&lt;&gt;"","Booked",IF(C61="Yard","Ready in yard",IF(AND(C61="On rent",ISNUMBER(E61),E61&lt;='Dispatch desk'!$A$9),"Verify pickup",C61))))))))</x:f>
      </x:c>
    </x:row>
    <x:row r="62" ht="18.75" customHeight="1">
      <x:c r="A62" s="70"/>
      <x:c r="B62" s="73"/>
      <x:c r="C62" s="36"/>
      <x:c r="D62" s="36"/>
      <x:c r="E62" s="71"/>
      <x:c r="F62" s="36"/>
      <x:c r="G62" s="72" t="str">
        <x:f>IF(COUNTA(A62:F62)=0,"",IF(OR(A62="",TRIM(A62)&lt;&gt;(A62&amp;""),NOT(ISNUMBER(B62)),IFERROR(INT(B62)&lt;&gt;B62,TRUE),B62&lt;=0,TRIM(D62)="",AND(C62&lt;&gt;"Yard",C62&lt;&gt;"On rent",C62&lt;&gt;"In transit",C62&lt;&gt;"Shop"),AND(E62&lt;&gt;"",OR(NOT(ISNUMBER(E62)),E62&lt;=0))),"Check row",IF(SUMPRODUCT(--(A$8:A$107=A62))&gt;1,"Duplicate ID",IF(OR(NOT(ISNUMBER('Dispatch desk'!$C$9)),'Dispatch desk'!$C$9&lt;=0,IFERROR(INT('Dispatch desk'!$C$9)&lt;&gt;'Dispatch desk'!$C$9,TRUE),NOT(ISNUMBER('Dispatch desk'!$A$9)),'Dispatch desk'!$A$9&lt;=0),"Set filters",IF(B62&lt;&gt;'Dispatch desk'!$C$9,"Other size",IF(TRIM(F62)&lt;&gt;"","Booked",IF(C62="Yard","Ready in yard",IF(AND(C62="On rent",ISNUMBER(E62),E62&lt;='Dispatch desk'!$A$9),"Verify pickup",C62))))))))</x:f>
      </x:c>
    </x:row>
    <x:row r="63" ht="18.75" customHeight="1">
      <x:c r="A63" s="68"/>
      <x:c r="B63" s="74"/>
      <x:c r="C63" s="3"/>
      <x:c r="D63" s="3"/>
      <x:c r="E63" s="69"/>
      <x:c r="F63" s="3"/>
      <x:c r="G63" s="72" t="str">
        <x:f>IF(COUNTA(A63:F63)=0,"",IF(OR(A63="",TRIM(A63)&lt;&gt;(A63&amp;""),NOT(ISNUMBER(B63)),IFERROR(INT(B63)&lt;&gt;B63,TRUE),B63&lt;=0,TRIM(D63)="",AND(C63&lt;&gt;"Yard",C63&lt;&gt;"On rent",C63&lt;&gt;"In transit",C63&lt;&gt;"Shop"),AND(E63&lt;&gt;"",OR(NOT(ISNUMBER(E63)),E63&lt;=0))),"Check row",IF(SUMPRODUCT(--(A$8:A$107=A63))&gt;1,"Duplicate ID",IF(OR(NOT(ISNUMBER('Dispatch desk'!$C$9)),'Dispatch desk'!$C$9&lt;=0,IFERROR(INT('Dispatch desk'!$C$9)&lt;&gt;'Dispatch desk'!$C$9,TRUE),NOT(ISNUMBER('Dispatch desk'!$A$9)),'Dispatch desk'!$A$9&lt;=0),"Set filters",IF(B63&lt;&gt;'Dispatch desk'!$C$9,"Other size",IF(TRIM(F63)&lt;&gt;"","Booked",IF(C63="Yard","Ready in yard",IF(AND(C63="On rent",ISNUMBER(E63),E63&lt;='Dispatch desk'!$A$9),"Verify pickup",C63))))))))</x:f>
      </x:c>
    </x:row>
    <x:row r="64" ht="18.75" customHeight="1">
      <x:c r="A64" s="70"/>
      <x:c r="B64" s="73"/>
      <x:c r="C64" s="36"/>
      <x:c r="D64" s="36"/>
      <x:c r="E64" s="71"/>
      <x:c r="F64" s="36"/>
      <x:c r="G64" s="72" t="str">
        <x:f>IF(COUNTA(A64:F64)=0,"",IF(OR(A64="",TRIM(A64)&lt;&gt;(A64&amp;""),NOT(ISNUMBER(B64)),IFERROR(INT(B64)&lt;&gt;B64,TRUE),B64&lt;=0,TRIM(D64)="",AND(C64&lt;&gt;"Yard",C64&lt;&gt;"On rent",C64&lt;&gt;"In transit",C64&lt;&gt;"Shop"),AND(E64&lt;&gt;"",OR(NOT(ISNUMBER(E64)),E64&lt;=0))),"Check row",IF(SUMPRODUCT(--(A$8:A$107=A64))&gt;1,"Duplicate ID",IF(OR(NOT(ISNUMBER('Dispatch desk'!$C$9)),'Dispatch desk'!$C$9&lt;=0,IFERROR(INT('Dispatch desk'!$C$9)&lt;&gt;'Dispatch desk'!$C$9,TRUE),NOT(ISNUMBER('Dispatch desk'!$A$9)),'Dispatch desk'!$A$9&lt;=0),"Set filters",IF(B64&lt;&gt;'Dispatch desk'!$C$9,"Other size",IF(TRIM(F64)&lt;&gt;"","Booked",IF(C64="Yard","Ready in yard",IF(AND(C64="On rent",ISNUMBER(E64),E64&lt;='Dispatch desk'!$A$9),"Verify pickup",C64))))))))</x:f>
      </x:c>
    </x:row>
    <x:row r="65" ht="18.75" customHeight="1">
      <x:c r="A65" s="68"/>
      <x:c r="B65" s="74"/>
      <x:c r="C65" s="3"/>
      <x:c r="D65" s="3"/>
      <x:c r="E65" s="69"/>
      <x:c r="F65" s="3"/>
      <x:c r="G65" s="72" t="str">
        <x:f>IF(COUNTA(A65:F65)=0,"",IF(OR(A65="",TRIM(A65)&lt;&gt;(A65&amp;""),NOT(ISNUMBER(B65)),IFERROR(INT(B65)&lt;&gt;B65,TRUE),B65&lt;=0,TRIM(D65)="",AND(C65&lt;&gt;"Yard",C65&lt;&gt;"On rent",C65&lt;&gt;"In transit",C65&lt;&gt;"Shop"),AND(E65&lt;&gt;"",OR(NOT(ISNUMBER(E65)),E65&lt;=0))),"Check row",IF(SUMPRODUCT(--(A$8:A$107=A65))&gt;1,"Duplicate ID",IF(OR(NOT(ISNUMBER('Dispatch desk'!$C$9)),'Dispatch desk'!$C$9&lt;=0,IFERROR(INT('Dispatch desk'!$C$9)&lt;&gt;'Dispatch desk'!$C$9,TRUE),NOT(ISNUMBER('Dispatch desk'!$A$9)),'Dispatch desk'!$A$9&lt;=0),"Set filters",IF(B65&lt;&gt;'Dispatch desk'!$C$9,"Other size",IF(TRIM(F65)&lt;&gt;"","Booked",IF(C65="Yard","Ready in yard",IF(AND(C65="On rent",ISNUMBER(E65),E65&lt;='Dispatch desk'!$A$9),"Verify pickup",C65))))))))</x:f>
      </x:c>
    </x:row>
    <x:row r="66" ht="18.75" customHeight="1">
      <x:c r="A66" s="70"/>
      <x:c r="B66" s="73"/>
      <x:c r="C66" s="36"/>
      <x:c r="D66" s="36"/>
      <x:c r="E66" s="71"/>
      <x:c r="F66" s="36"/>
      <x:c r="G66" s="72" t="str">
        <x:f>IF(COUNTA(A66:F66)=0,"",IF(OR(A66="",TRIM(A66)&lt;&gt;(A66&amp;""),NOT(ISNUMBER(B66)),IFERROR(INT(B66)&lt;&gt;B66,TRUE),B66&lt;=0,TRIM(D66)="",AND(C66&lt;&gt;"Yard",C66&lt;&gt;"On rent",C66&lt;&gt;"In transit",C66&lt;&gt;"Shop"),AND(E66&lt;&gt;"",OR(NOT(ISNUMBER(E66)),E66&lt;=0))),"Check row",IF(SUMPRODUCT(--(A$8:A$107=A66))&gt;1,"Duplicate ID",IF(OR(NOT(ISNUMBER('Dispatch desk'!$C$9)),'Dispatch desk'!$C$9&lt;=0,IFERROR(INT('Dispatch desk'!$C$9)&lt;&gt;'Dispatch desk'!$C$9,TRUE),NOT(ISNUMBER('Dispatch desk'!$A$9)),'Dispatch desk'!$A$9&lt;=0),"Set filters",IF(B66&lt;&gt;'Dispatch desk'!$C$9,"Other size",IF(TRIM(F66)&lt;&gt;"","Booked",IF(C66="Yard","Ready in yard",IF(AND(C66="On rent",ISNUMBER(E66),E66&lt;='Dispatch desk'!$A$9),"Verify pickup",C66))))))))</x:f>
      </x:c>
    </x:row>
    <x:row r="67" ht="18.75" customHeight="1">
      <x:c r="A67" s="68"/>
      <x:c r="B67" s="74"/>
      <x:c r="C67" s="3"/>
      <x:c r="D67" s="3"/>
      <x:c r="E67" s="69"/>
      <x:c r="F67" s="3"/>
      <x:c r="G67" s="72" t="str">
        <x:f>IF(COUNTA(A67:F67)=0,"",IF(OR(A67="",TRIM(A67)&lt;&gt;(A67&amp;""),NOT(ISNUMBER(B67)),IFERROR(INT(B67)&lt;&gt;B67,TRUE),B67&lt;=0,TRIM(D67)="",AND(C67&lt;&gt;"Yard",C67&lt;&gt;"On rent",C67&lt;&gt;"In transit",C67&lt;&gt;"Shop"),AND(E67&lt;&gt;"",OR(NOT(ISNUMBER(E67)),E67&lt;=0))),"Check row",IF(SUMPRODUCT(--(A$8:A$107=A67))&gt;1,"Duplicate ID",IF(OR(NOT(ISNUMBER('Dispatch desk'!$C$9)),'Dispatch desk'!$C$9&lt;=0,IFERROR(INT('Dispatch desk'!$C$9)&lt;&gt;'Dispatch desk'!$C$9,TRUE),NOT(ISNUMBER('Dispatch desk'!$A$9)),'Dispatch desk'!$A$9&lt;=0),"Set filters",IF(B67&lt;&gt;'Dispatch desk'!$C$9,"Other size",IF(TRIM(F67)&lt;&gt;"","Booked",IF(C67="Yard","Ready in yard",IF(AND(C67="On rent",ISNUMBER(E67),E67&lt;='Dispatch desk'!$A$9),"Verify pickup",C67))))))))</x:f>
      </x:c>
    </x:row>
    <x:row r="68" ht="18.75" customHeight="1">
      <x:c r="A68" s="70"/>
      <x:c r="B68" s="73"/>
      <x:c r="C68" s="36"/>
      <x:c r="D68" s="36"/>
      <x:c r="E68" s="71"/>
      <x:c r="F68" s="36"/>
      <x:c r="G68" s="72" t="str">
        <x:f>IF(COUNTA(A68:F68)=0,"",IF(OR(A68="",TRIM(A68)&lt;&gt;(A68&amp;""),NOT(ISNUMBER(B68)),IFERROR(INT(B68)&lt;&gt;B68,TRUE),B68&lt;=0,TRIM(D68)="",AND(C68&lt;&gt;"Yard",C68&lt;&gt;"On rent",C68&lt;&gt;"In transit",C68&lt;&gt;"Shop"),AND(E68&lt;&gt;"",OR(NOT(ISNUMBER(E68)),E68&lt;=0))),"Check row",IF(SUMPRODUCT(--(A$8:A$107=A68))&gt;1,"Duplicate ID",IF(OR(NOT(ISNUMBER('Dispatch desk'!$C$9)),'Dispatch desk'!$C$9&lt;=0,IFERROR(INT('Dispatch desk'!$C$9)&lt;&gt;'Dispatch desk'!$C$9,TRUE),NOT(ISNUMBER('Dispatch desk'!$A$9)),'Dispatch desk'!$A$9&lt;=0),"Set filters",IF(B68&lt;&gt;'Dispatch desk'!$C$9,"Other size",IF(TRIM(F68)&lt;&gt;"","Booked",IF(C68="Yard","Ready in yard",IF(AND(C68="On rent",ISNUMBER(E68),E68&lt;='Dispatch desk'!$A$9),"Verify pickup",C68))))))))</x:f>
      </x:c>
    </x:row>
    <x:row r="69" ht="18.75" customHeight="1">
      <x:c r="A69" s="68"/>
      <x:c r="B69" s="74"/>
      <x:c r="C69" s="3"/>
      <x:c r="D69" s="3"/>
      <x:c r="E69" s="69"/>
      <x:c r="F69" s="3"/>
      <x:c r="G69" s="72" t="str">
        <x:f>IF(COUNTA(A69:F69)=0,"",IF(OR(A69="",TRIM(A69)&lt;&gt;(A69&amp;""),NOT(ISNUMBER(B69)),IFERROR(INT(B69)&lt;&gt;B69,TRUE),B69&lt;=0,TRIM(D69)="",AND(C69&lt;&gt;"Yard",C69&lt;&gt;"On rent",C69&lt;&gt;"In transit",C69&lt;&gt;"Shop"),AND(E69&lt;&gt;"",OR(NOT(ISNUMBER(E69)),E69&lt;=0))),"Check row",IF(SUMPRODUCT(--(A$8:A$107=A69))&gt;1,"Duplicate ID",IF(OR(NOT(ISNUMBER('Dispatch desk'!$C$9)),'Dispatch desk'!$C$9&lt;=0,IFERROR(INT('Dispatch desk'!$C$9)&lt;&gt;'Dispatch desk'!$C$9,TRUE),NOT(ISNUMBER('Dispatch desk'!$A$9)),'Dispatch desk'!$A$9&lt;=0),"Set filters",IF(B69&lt;&gt;'Dispatch desk'!$C$9,"Other size",IF(TRIM(F69)&lt;&gt;"","Booked",IF(C69="Yard","Ready in yard",IF(AND(C69="On rent",ISNUMBER(E69),E69&lt;='Dispatch desk'!$A$9),"Verify pickup",C69))))))))</x:f>
      </x:c>
    </x:row>
    <x:row r="70" ht="18.75" customHeight="1">
      <x:c r="A70" s="70"/>
      <x:c r="B70" s="73"/>
      <x:c r="C70" s="36"/>
      <x:c r="D70" s="36"/>
      <x:c r="E70" s="71"/>
      <x:c r="F70" s="36"/>
      <x:c r="G70" s="72" t="str">
        <x:f>IF(COUNTA(A70:F70)=0,"",IF(OR(A70="",TRIM(A70)&lt;&gt;(A70&amp;""),NOT(ISNUMBER(B70)),IFERROR(INT(B70)&lt;&gt;B70,TRUE),B70&lt;=0,TRIM(D70)="",AND(C70&lt;&gt;"Yard",C70&lt;&gt;"On rent",C70&lt;&gt;"In transit",C70&lt;&gt;"Shop"),AND(E70&lt;&gt;"",OR(NOT(ISNUMBER(E70)),E70&lt;=0))),"Check row",IF(SUMPRODUCT(--(A$8:A$107=A70))&gt;1,"Duplicate ID",IF(OR(NOT(ISNUMBER('Dispatch desk'!$C$9)),'Dispatch desk'!$C$9&lt;=0,IFERROR(INT('Dispatch desk'!$C$9)&lt;&gt;'Dispatch desk'!$C$9,TRUE),NOT(ISNUMBER('Dispatch desk'!$A$9)),'Dispatch desk'!$A$9&lt;=0),"Set filters",IF(B70&lt;&gt;'Dispatch desk'!$C$9,"Other size",IF(TRIM(F70)&lt;&gt;"","Booked",IF(C70="Yard","Ready in yard",IF(AND(C70="On rent",ISNUMBER(E70),E70&lt;='Dispatch desk'!$A$9),"Verify pickup",C70))))))))</x:f>
      </x:c>
    </x:row>
    <x:row r="71" ht="18.75" customHeight="1">
      <x:c r="A71" s="68"/>
      <x:c r="B71" s="74"/>
      <x:c r="C71" s="3"/>
      <x:c r="D71" s="3"/>
      <x:c r="E71" s="69"/>
      <x:c r="F71" s="3"/>
      <x:c r="G71" s="72" t="str">
        <x:f>IF(COUNTA(A71:F71)=0,"",IF(OR(A71="",TRIM(A71)&lt;&gt;(A71&amp;""),NOT(ISNUMBER(B71)),IFERROR(INT(B71)&lt;&gt;B71,TRUE),B71&lt;=0,TRIM(D71)="",AND(C71&lt;&gt;"Yard",C71&lt;&gt;"On rent",C71&lt;&gt;"In transit",C71&lt;&gt;"Shop"),AND(E71&lt;&gt;"",OR(NOT(ISNUMBER(E71)),E71&lt;=0))),"Check row",IF(SUMPRODUCT(--(A$8:A$107=A71))&gt;1,"Duplicate ID",IF(OR(NOT(ISNUMBER('Dispatch desk'!$C$9)),'Dispatch desk'!$C$9&lt;=0,IFERROR(INT('Dispatch desk'!$C$9)&lt;&gt;'Dispatch desk'!$C$9,TRUE),NOT(ISNUMBER('Dispatch desk'!$A$9)),'Dispatch desk'!$A$9&lt;=0),"Set filters",IF(B71&lt;&gt;'Dispatch desk'!$C$9,"Other size",IF(TRIM(F71)&lt;&gt;"","Booked",IF(C71="Yard","Ready in yard",IF(AND(C71="On rent",ISNUMBER(E71),E71&lt;='Dispatch desk'!$A$9),"Verify pickup",C71))))))))</x:f>
      </x:c>
    </x:row>
    <x:row r="72" ht="18.75" customHeight="1">
      <x:c r="A72" s="70"/>
      <x:c r="B72" s="73"/>
      <x:c r="C72" s="36"/>
      <x:c r="D72" s="36"/>
      <x:c r="E72" s="71"/>
      <x:c r="F72" s="36"/>
      <x:c r="G72" s="72" t="str">
        <x:f>IF(COUNTA(A72:F72)=0,"",IF(OR(A72="",TRIM(A72)&lt;&gt;(A72&amp;""),NOT(ISNUMBER(B72)),IFERROR(INT(B72)&lt;&gt;B72,TRUE),B72&lt;=0,TRIM(D72)="",AND(C72&lt;&gt;"Yard",C72&lt;&gt;"On rent",C72&lt;&gt;"In transit",C72&lt;&gt;"Shop"),AND(E72&lt;&gt;"",OR(NOT(ISNUMBER(E72)),E72&lt;=0))),"Check row",IF(SUMPRODUCT(--(A$8:A$107=A72))&gt;1,"Duplicate ID",IF(OR(NOT(ISNUMBER('Dispatch desk'!$C$9)),'Dispatch desk'!$C$9&lt;=0,IFERROR(INT('Dispatch desk'!$C$9)&lt;&gt;'Dispatch desk'!$C$9,TRUE),NOT(ISNUMBER('Dispatch desk'!$A$9)),'Dispatch desk'!$A$9&lt;=0),"Set filters",IF(B72&lt;&gt;'Dispatch desk'!$C$9,"Other size",IF(TRIM(F72)&lt;&gt;"","Booked",IF(C72="Yard","Ready in yard",IF(AND(C72="On rent",ISNUMBER(E72),E72&lt;='Dispatch desk'!$A$9),"Verify pickup",C72))))))))</x:f>
      </x:c>
    </x:row>
    <x:row r="73" ht="18.75" customHeight="1">
      <x:c r="A73" s="68"/>
      <x:c r="B73" s="74"/>
      <x:c r="C73" s="3"/>
      <x:c r="D73" s="3"/>
      <x:c r="E73" s="69"/>
      <x:c r="F73" s="3"/>
      <x:c r="G73" s="72" t="str">
        <x:f>IF(COUNTA(A73:F73)=0,"",IF(OR(A73="",TRIM(A73)&lt;&gt;(A73&amp;""),NOT(ISNUMBER(B73)),IFERROR(INT(B73)&lt;&gt;B73,TRUE),B73&lt;=0,TRIM(D73)="",AND(C73&lt;&gt;"Yard",C73&lt;&gt;"On rent",C73&lt;&gt;"In transit",C73&lt;&gt;"Shop"),AND(E73&lt;&gt;"",OR(NOT(ISNUMBER(E73)),E73&lt;=0))),"Check row",IF(SUMPRODUCT(--(A$8:A$107=A73))&gt;1,"Duplicate ID",IF(OR(NOT(ISNUMBER('Dispatch desk'!$C$9)),'Dispatch desk'!$C$9&lt;=0,IFERROR(INT('Dispatch desk'!$C$9)&lt;&gt;'Dispatch desk'!$C$9,TRUE),NOT(ISNUMBER('Dispatch desk'!$A$9)),'Dispatch desk'!$A$9&lt;=0),"Set filters",IF(B73&lt;&gt;'Dispatch desk'!$C$9,"Other size",IF(TRIM(F73)&lt;&gt;"","Booked",IF(C73="Yard","Ready in yard",IF(AND(C73="On rent",ISNUMBER(E73),E73&lt;='Dispatch desk'!$A$9),"Verify pickup",C73))))))))</x:f>
      </x:c>
    </x:row>
    <x:row r="74" ht="18.75" customHeight="1">
      <x:c r="A74" s="70"/>
      <x:c r="B74" s="73"/>
      <x:c r="C74" s="36"/>
      <x:c r="D74" s="36"/>
      <x:c r="E74" s="71"/>
      <x:c r="F74" s="36"/>
      <x:c r="G74" s="72" t="str">
        <x:f>IF(COUNTA(A74:F74)=0,"",IF(OR(A74="",TRIM(A74)&lt;&gt;(A74&amp;""),NOT(ISNUMBER(B74)),IFERROR(INT(B74)&lt;&gt;B74,TRUE),B74&lt;=0,TRIM(D74)="",AND(C74&lt;&gt;"Yard",C74&lt;&gt;"On rent",C74&lt;&gt;"In transit",C74&lt;&gt;"Shop"),AND(E74&lt;&gt;"",OR(NOT(ISNUMBER(E74)),E74&lt;=0))),"Check row",IF(SUMPRODUCT(--(A$8:A$107=A74))&gt;1,"Duplicate ID",IF(OR(NOT(ISNUMBER('Dispatch desk'!$C$9)),'Dispatch desk'!$C$9&lt;=0,IFERROR(INT('Dispatch desk'!$C$9)&lt;&gt;'Dispatch desk'!$C$9,TRUE),NOT(ISNUMBER('Dispatch desk'!$A$9)),'Dispatch desk'!$A$9&lt;=0),"Set filters",IF(B74&lt;&gt;'Dispatch desk'!$C$9,"Other size",IF(TRIM(F74)&lt;&gt;"","Booked",IF(C74="Yard","Ready in yard",IF(AND(C74="On rent",ISNUMBER(E74),E74&lt;='Dispatch desk'!$A$9),"Verify pickup",C74))))))))</x:f>
      </x:c>
    </x:row>
    <x:row r="75" ht="18.75" customHeight="1">
      <x:c r="A75" s="68"/>
      <x:c r="B75" s="74"/>
      <x:c r="C75" s="3"/>
      <x:c r="D75" s="3"/>
      <x:c r="E75" s="69"/>
      <x:c r="F75" s="3"/>
      <x:c r="G75" s="72" t="str">
        <x:f>IF(COUNTA(A75:F75)=0,"",IF(OR(A75="",TRIM(A75)&lt;&gt;(A75&amp;""),NOT(ISNUMBER(B75)),IFERROR(INT(B75)&lt;&gt;B75,TRUE),B75&lt;=0,TRIM(D75)="",AND(C75&lt;&gt;"Yard",C75&lt;&gt;"On rent",C75&lt;&gt;"In transit",C75&lt;&gt;"Shop"),AND(E75&lt;&gt;"",OR(NOT(ISNUMBER(E75)),E75&lt;=0))),"Check row",IF(SUMPRODUCT(--(A$8:A$107=A75))&gt;1,"Duplicate ID",IF(OR(NOT(ISNUMBER('Dispatch desk'!$C$9)),'Dispatch desk'!$C$9&lt;=0,IFERROR(INT('Dispatch desk'!$C$9)&lt;&gt;'Dispatch desk'!$C$9,TRUE),NOT(ISNUMBER('Dispatch desk'!$A$9)),'Dispatch desk'!$A$9&lt;=0),"Set filters",IF(B75&lt;&gt;'Dispatch desk'!$C$9,"Other size",IF(TRIM(F75)&lt;&gt;"","Booked",IF(C75="Yard","Ready in yard",IF(AND(C75="On rent",ISNUMBER(E75),E75&lt;='Dispatch desk'!$A$9),"Verify pickup",C75))))))))</x:f>
      </x:c>
    </x:row>
    <x:row r="76" ht="18.75" customHeight="1">
      <x:c r="A76" s="70"/>
      <x:c r="B76" s="73"/>
      <x:c r="C76" s="36"/>
      <x:c r="D76" s="36"/>
      <x:c r="E76" s="71"/>
      <x:c r="F76" s="36"/>
      <x:c r="G76" s="72" t="str">
        <x:f>IF(COUNTA(A76:F76)=0,"",IF(OR(A76="",TRIM(A76)&lt;&gt;(A76&amp;""),NOT(ISNUMBER(B76)),IFERROR(INT(B76)&lt;&gt;B76,TRUE),B76&lt;=0,TRIM(D76)="",AND(C76&lt;&gt;"Yard",C76&lt;&gt;"On rent",C76&lt;&gt;"In transit",C76&lt;&gt;"Shop"),AND(E76&lt;&gt;"",OR(NOT(ISNUMBER(E76)),E76&lt;=0))),"Check row",IF(SUMPRODUCT(--(A$8:A$107=A76))&gt;1,"Duplicate ID",IF(OR(NOT(ISNUMBER('Dispatch desk'!$C$9)),'Dispatch desk'!$C$9&lt;=0,IFERROR(INT('Dispatch desk'!$C$9)&lt;&gt;'Dispatch desk'!$C$9,TRUE),NOT(ISNUMBER('Dispatch desk'!$A$9)),'Dispatch desk'!$A$9&lt;=0),"Set filters",IF(B76&lt;&gt;'Dispatch desk'!$C$9,"Other size",IF(TRIM(F76)&lt;&gt;"","Booked",IF(C76="Yard","Ready in yard",IF(AND(C76="On rent",ISNUMBER(E76),E76&lt;='Dispatch desk'!$A$9),"Verify pickup",C76))))))))</x:f>
      </x:c>
    </x:row>
    <x:row r="77" ht="18.75" customHeight="1">
      <x:c r="A77" s="68"/>
      <x:c r="B77" s="74"/>
      <x:c r="C77" s="3"/>
      <x:c r="D77" s="3"/>
      <x:c r="E77" s="69"/>
      <x:c r="F77" s="3"/>
      <x:c r="G77" s="72" t="str">
        <x:f>IF(COUNTA(A77:F77)=0,"",IF(OR(A77="",TRIM(A77)&lt;&gt;(A77&amp;""),NOT(ISNUMBER(B77)),IFERROR(INT(B77)&lt;&gt;B77,TRUE),B77&lt;=0,TRIM(D77)="",AND(C77&lt;&gt;"Yard",C77&lt;&gt;"On rent",C77&lt;&gt;"In transit",C77&lt;&gt;"Shop"),AND(E77&lt;&gt;"",OR(NOT(ISNUMBER(E77)),E77&lt;=0))),"Check row",IF(SUMPRODUCT(--(A$8:A$107=A77))&gt;1,"Duplicate ID",IF(OR(NOT(ISNUMBER('Dispatch desk'!$C$9)),'Dispatch desk'!$C$9&lt;=0,IFERROR(INT('Dispatch desk'!$C$9)&lt;&gt;'Dispatch desk'!$C$9,TRUE),NOT(ISNUMBER('Dispatch desk'!$A$9)),'Dispatch desk'!$A$9&lt;=0),"Set filters",IF(B77&lt;&gt;'Dispatch desk'!$C$9,"Other size",IF(TRIM(F77)&lt;&gt;"","Booked",IF(C77="Yard","Ready in yard",IF(AND(C77="On rent",ISNUMBER(E77),E77&lt;='Dispatch desk'!$A$9),"Verify pickup",C77))))))))</x:f>
      </x:c>
    </x:row>
    <x:row r="78" ht="18.75" customHeight="1">
      <x:c r="A78" s="70"/>
      <x:c r="B78" s="73"/>
      <x:c r="C78" s="36"/>
      <x:c r="D78" s="36"/>
      <x:c r="E78" s="71"/>
      <x:c r="F78" s="36"/>
      <x:c r="G78" s="72" t="str">
        <x:f>IF(COUNTA(A78:F78)=0,"",IF(OR(A78="",TRIM(A78)&lt;&gt;(A78&amp;""),NOT(ISNUMBER(B78)),IFERROR(INT(B78)&lt;&gt;B78,TRUE),B78&lt;=0,TRIM(D78)="",AND(C78&lt;&gt;"Yard",C78&lt;&gt;"On rent",C78&lt;&gt;"In transit",C78&lt;&gt;"Shop"),AND(E78&lt;&gt;"",OR(NOT(ISNUMBER(E78)),E78&lt;=0))),"Check row",IF(SUMPRODUCT(--(A$8:A$107=A78))&gt;1,"Duplicate ID",IF(OR(NOT(ISNUMBER('Dispatch desk'!$C$9)),'Dispatch desk'!$C$9&lt;=0,IFERROR(INT('Dispatch desk'!$C$9)&lt;&gt;'Dispatch desk'!$C$9,TRUE),NOT(ISNUMBER('Dispatch desk'!$A$9)),'Dispatch desk'!$A$9&lt;=0),"Set filters",IF(B78&lt;&gt;'Dispatch desk'!$C$9,"Other size",IF(TRIM(F78)&lt;&gt;"","Booked",IF(C78="Yard","Ready in yard",IF(AND(C78="On rent",ISNUMBER(E78),E78&lt;='Dispatch desk'!$A$9),"Verify pickup",C78))))))))</x:f>
      </x:c>
    </x:row>
    <x:row r="79" ht="18.75" customHeight="1">
      <x:c r="A79" s="68"/>
      <x:c r="B79" s="74"/>
      <x:c r="C79" s="3"/>
      <x:c r="D79" s="3"/>
      <x:c r="E79" s="69"/>
      <x:c r="F79" s="3"/>
      <x:c r="G79" s="72" t="str">
        <x:f>IF(COUNTA(A79:F79)=0,"",IF(OR(A79="",TRIM(A79)&lt;&gt;(A79&amp;""),NOT(ISNUMBER(B79)),IFERROR(INT(B79)&lt;&gt;B79,TRUE),B79&lt;=0,TRIM(D79)="",AND(C79&lt;&gt;"Yard",C79&lt;&gt;"On rent",C79&lt;&gt;"In transit",C79&lt;&gt;"Shop"),AND(E79&lt;&gt;"",OR(NOT(ISNUMBER(E79)),E79&lt;=0))),"Check row",IF(SUMPRODUCT(--(A$8:A$107=A79))&gt;1,"Duplicate ID",IF(OR(NOT(ISNUMBER('Dispatch desk'!$C$9)),'Dispatch desk'!$C$9&lt;=0,IFERROR(INT('Dispatch desk'!$C$9)&lt;&gt;'Dispatch desk'!$C$9,TRUE),NOT(ISNUMBER('Dispatch desk'!$A$9)),'Dispatch desk'!$A$9&lt;=0),"Set filters",IF(B79&lt;&gt;'Dispatch desk'!$C$9,"Other size",IF(TRIM(F79)&lt;&gt;"","Booked",IF(C79="Yard","Ready in yard",IF(AND(C79="On rent",ISNUMBER(E79),E79&lt;='Dispatch desk'!$A$9),"Verify pickup",C79))))))))</x:f>
      </x:c>
    </x:row>
    <x:row r="80" ht="18.75" customHeight="1">
      <x:c r="A80" s="70"/>
      <x:c r="B80" s="73"/>
      <x:c r="C80" s="36"/>
      <x:c r="D80" s="36"/>
      <x:c r="E80" s="71"/>
      <x:c r="F80" s="36"/>
      <x:c r="G80" s="72" t="str">
        <x:f>IF(COUNTA(A80:F80)=0,"",IF(OR(A80="",TRIM(A80)&lt;&gt;(A80&amp;""),NOT(ISNUMBER(B80)),IFERROR(INT(B80)&lt;&gt;B80,TRUE),B80&lt;=0,TRIM(D80)="",AND(C80&lt;&gt;"Yard",C80&lt;&gt;"On rent",C80&lt;&gt;"In transit",C80&lt;&gt;"Shop"),AND(E80&lt;&gt;"",OR(NOT(ISNUMBER(E80)),E80&lt;=0))),"Check row",IF(SUMPRODUCT(--(A$8:A$107=A80))&gt;1,"Duplicate ID",IF(OR(NOT(ISNUMBER('Dispatch desk'!$C$9)),'Dispatch desk'!$C$9&lt;=0,IFERROR(INT('Dispatch desk'!$C$9)&lt;&gt;'Dispatch desk'!$C$9,TRUE),NOT(ISNUMBER('Dispatch desk'!$A$9)),'Dispatch desk'!$A$9&lt;=0),"Set filters",IF(B80&lt;&gt;'Dispatch desk'!$C$9,"Other size",IF(TRIM(F80)&lt;&gt;"","Booked",IF(C80="Yard","Ready in yard",IF(AND(C80="On rent",ISNUMBER(E80),E80&lt;='Dispatch desk'!$A$9),"Verify pickup",C80))))))))</x:f>
      </x:c>
    </x:row>
    <x:row r="81" ht="18.75" customHeight="1">
      <x:c r="A81" s="68"/>
      <x:c r="B81" s="74"/>
      <x:c r="C81" s="3"/>
      <x:c r="D81" s="3"/>
      <x:c r="E81" s="69"/>
      <x:c r="F81" s="3"/>
      <x:c r="G81" s="72" t="str">
        <x:f>IF(COUNTA(A81:F81)=0,"",IF(OR(A81="",TRIM(A81)&lt;&gt;(A81&amp;""),NOT(ISNUMBER(B81)),IFERROR(INT(B81)&lt;&gt;B81,TRUE),B81&lt;=0,TRIM(D81)="",AND(C81&lt;&gt;"Yard",C81&lt;&gt;"On rent",C81&lt;&gt;"In transit",C81&lt;&gt;"Shop"),AND(E81&lt;&gt;"",OR(NOT(ISNUMBER(E81)),E81&lt;=0))),"Check row",IF(SUMPRODUCT(--(A$8:A$107=A81))&gt;1,"Duplicate ID",IF(OR(NOT(ISNUMBER('Dispatch desk'!$C$9)),'Dispatch desk'!$C$9&lt;=0,IFERROR(INT('Dispatch desk'!$C$9)&lt;&gt;'Dispatch desk'!$C$9,TRUE),NOT(ISNUMBER('Dispatch desk'!$A$9)),'Dispatch desk'!$A$9&lt;=0),"Set filters",IF(B81&lt;&gt;'Dispatch desk'!$C$9,"Other size",IF(TRIM(F81)&lt;&gt;"","Booked",IF(C81="Yard","Ready in yard",IF(AND(C81="On rent",ISNUMBER(E81),E81&lt;='Dispatch desk'!$A$9),"Verify pickup",C81))))))))</x:f>
      </x:c>
    </x:row>
    <x:row r="82" ht="18.75" customHeight="1">
      <x:c r="A82" s="70"/>
      <x:c r="B82" s="73"/>
      <x:c r="C82" s="36"/>
      <x:c r="D82" s="36"/>
      <x:c r="E82" s="71"/>
      <x:c r="F82" s="36"/>
      <x:c r="G82" s="72" t="str">
        <x:f>IF(COUNTA(A82:F82)=0,"",IF(OR(A82="",TRIM(A82)&lt;&gt;(A82&amp;""),NOT(ISNUMBER(B82)),IFERROR(INT(B82)&lt;&gt;B82,TRUE),B82&lt;=0,TRIM(D82)="",AND(C82&lt;&gt;"Yard",C82&lt;&gt;"On rent",C82&lt;&gt;"In transit",C82&lt;&gt;"Shop"),AND(E82&lt;&gt;"",OR(NOT(ISNUMBER(E82)),E82&lt;=0))),"Check row",IF(SUMPRODUCT(--(A$8:A$107=A82))&gt;1,"Duplicate ID",IF(OR(NOT(ISNUMBER('Dispatch desk'!$C$9)),'Dispatch desk'!$C$9&lt;=0,IFERROR(INT('Dispatch desk'!$C$9)&lt;&gt;'Dispatch desk'!$C$9,TRUE),NOT(ISNUMBER('Dispatch desk'!$A$9)),'Dispatch desk'!$A$9&lt;=0),"Set filters",IF(B82&lt;&gt;'Dispatch desk'!$C$9,"Other size",IF(TRIM(F82)&lt;&gt;"","Booked",IF(C82="Yard","Ready in yard",IF(AND(C82="On rent",ISNUMBER(E82),E82&lt;='Dispatch desk'!$A$9),"Verify pickup",C82))))))))</x:f>
      </x:c>
    </x:row>
    <x:row r="83" ht="18.75" customHeight="1">
      <x:c r="A83" s="68"/>
      <x:c r="B83" s="74"/>
      <x:c r="C83" s="3"/>
      <x:c r="D83" s="3"/>
      <x:c r="E83" s="69"/>
      <x:c r="F83" s="3"/>
      <x:c r="G83" s="72" t="str">
        <x:f>IF(COUNTA(A83:F83)=0,"",IF(OR(A83="",TRIM(A83)&lt;&gt;(A83&amp;""),NOT(ISNUMBER(B83)),IFERROR(INT(B83)&lt;&gt;B83,TRUE),B83&lt;=0,TRIM(D83)="",AND(C83&lt;&gt;"Yard",C83&lt;&gt;"On rent",C83&lt;&gt;"In transit",C83&lt;&gt;"Shop"),AND(E83&lt;&gt;"",OR(NOT(ISNUMBER(E83)),E83&lt;=0))),"Check row",IF(SUMPRODUCT(--(A$8:A$107=A83))&gt;1,"Duplicate ID",IF(OR(NOT(ISNUMBER('Dispatch desk'!$C$9)),'Dispatch desk'!$C$9&lt;=0,IFERROR(INT('Dispatch desk'!$C$9)&lt;&gt;'Dispatch desk'!$C$9,TRUE),NOT(ISNUMBER('Dispatch desk'!$A$9)),'Dispatch desk'!$A$9&lt;=0),"Set filters",IF(B83&lt;&gt;'Dispatch desk'!$C$9,"Other size",IF(TRIM(F83)&lt;&gt;"","Booked",IF(C83="Yard","Ready in yard",IF(AND(C83="On rent",ISNUMBER(E83),E83&lt;='Dispatch desk'!$A$9),"Verify pickup",C83))))))))</x:f>
      </x:c>
    </x:row>
    <x:row r="84" ht="18.75" customHeight="1">
      <x:c r="A84" s="70"/>
      <x:c r="B84" s="73"/>
      <x:c r="C84" s="36"/>
      <x:c r="D84" s="36"/>
      <x:c r="E84" s="71"/>
      <x:c r="F84" s="36"/>
      <x:c r="G84" s="72" t="str">
        <x:f>IF(COUNTA(A84:F84)=0,"",IF(OR(A84="",TRIM(A84)&lt;&gt;(A84&amp;""),NOT(ISNUMBER(B84)),IFERROR(INT(B84)&lt;&gt;B84,TRUE),B84&lt;=0,TRIM(D84)="",AND(C84&lt;&gt;"Yard",C84&lt;&gt;"On rent",C84&lt;&gt;"In transit",C84&lt;&gt;"Shop"),AND(E84&lt;&gt;"",OR(NOT(ISNUMBER(E84)),E84&lt;=0))),"Check row",IF(SUMPRODUCT(--(A$8:A$107=A84))&gt;1,"Duplicate ID",IF(OR(NOT(ISNUMBER('Dispatch desk'!$C$9)),'Dispatch desk'!$C$9&lt;=0,IFERROR(INT('Dispatch desk'!$C$9)&lt;&gt;'Dispatch desk'!$C$9,TRUE),NOT(ISNUMBER('Dispatch desk'!$A$9)),'Dispatch desk'!$A$9&lt;=0),"Set filters",IF(B84&lt;&gt;'Dispatch desk'!$C$9,"Other size",IF(TRIM(F84)&lt;&gt;"","Booked",IF(C84="Yard","Ready in yard",IF(AND(C84="On rent",ISNUMBER(E84),E84&lt;='Dispatch desk'!$A$9),"Verify pickup",C84))))))))</x:f>
      </x:c>
    </x:row>
    <x:row r="85" ht="18.75" customHeight="1">
      <x:c r="A85" s="68"/>
      <x:c r="B85" s="74"/>
      <x:c r="C85" s="3"/>
      <x:c r="D85" s="3"/>
      <x:c r="E85" s="69"/>
      <x:c r="F85" s="3"/>
      <x:c r="G85" s="72" t="str">
        <x:f>IF(COUNTA(A85:F85)=0,"",IF(OR(A85="",TRIM(A85)&lt;&gt;(A85&amp;""),NOT(ISNUMBER(B85)),IFERROR(INT(B85)&lt;&gt;B85,TRUE),B85&lt;=0,TRIM(D85)="",AND(C85&lt;&gt;"Yard",C85&lt;&gt;"On rent",C85&lt;&gt;"In transit",C85&lt;&gt;"Shop"),AND(E85&lt;&gt;"",OR(NOT(ISNUMBER(E85)),E85&lt;=0))),"Check row",IF(SUMPRODUCT(--(A$8:A$107=A85))&gt;1,"Duplicate ID",IF(OR(NOT(ISNUMBER('Dispatch desk'!$C$9)),'Dispatch desk'!$C$9&lt;=0,IFERROR(INT('Dispatch desk'!$C$9)&lt;&gt;'Dispatch desk'!$C$9,TRUE),NOT(ISNUMBER('Dispatch desk'!$A$9)),'Dispatch desk'!$A$9&lt;=0),"Set filters",IF(B85&lt;&gt;'Dispatch desk'!$C$9,"Other size",IF(TRIM(F85)&lt;&gt;"","Booked",IF(C85="Yard","Ready in yard",IF(AND(C85="On rent",ISNUMBER(E85),E85&lt;='Dispatch desk'!$A$9),"Verify pickup",C85))))))))</x:f>
      </x:c>
    </x:row>
    <x:row r="86" ht="18.75" customHeight="1">
      <x:c r="A86" s="70"/>
      <x:c r="B86" s="73"/>
      <x:c r="C86" s="36"/>
      <x:c r="D86" s="36"/>
      <x:c r="E86" s="71"/>
      <x:c r="F86" s="36"/>
      <x:c r="G86" s="72" t="str">
        <x:f>IF(COUNTA(A86:F86)=0,"",IF(OR(A86="",TRIM(A86)&lt;&gt;(A86&amp;""),NOT(ISNUMBER(B86)),IFERROR(INT(B86)&lt;&gt;B86,TRUE),B86&lt;=0,TRIM(D86)="",AND(C86&lt;&gt;"Yard",C86&lt;&gt;"On rent",C86&lt;&gt;"In transit",C86&lt;&gt;"Shop"),AND(E86&lt;&gt;"",OR(NOT(ISNUMBER(E86)),E86&lt;=0))),"Check row",IF(SUMPRODUCT(--(A$8:A$107=A86))&gt;1,"Duplicate ID",IF(OR(NOT(ISNUMBER('Dispatch desk'!$C$9)),'Dispatch desk'!$C$9&lt;=0,IFERROR(INT('Dispatch desk'!$C$9)&lt;&gt;'Dispatch desk'!$C$9,TRUE),NOT(ISNUMBER('Dispatch desk'!$A$9)),'Dispatch desk'!$A$9&lt;=0),"Set filters",IF(B86&lt;&gt;'Dispatch desk'!$C$9,"Other size",IF(TRIM(F86)&lt;&gt;"","Booked",IF(C86="Yard","Ready in yard",IF(AND(C86="On rent",ISNUMBER(E86),E86&lt;='Dispatch desk'!$A$9),"Verify pickup",C86))))))))</x:f>
      </x:c>
    </x:row>
    <x:row r="87" ht="18.75" customHeight="1">
      <x:c r="A87" s="68"/>
      <x:c r="B87" s="74"/>
      <x:c r="C87" s="3"/>
      <x:c r="D87" s="3"/>
      <x:c r="E87" s="69"/>
      <x:c r="F87" s="3"/>
      <x:c r="G87" s="72" t="str">
        <x:f>IF(COUNTA(A87:F87)=0,"",IF(OR(A87="",TRIM(A87)&lt;&gt;(A87&amp;""),NOT(ISNUMBER(B87)),IFERROR(INT(B87)&lt;&gt;B87,TRUE),B87&lt;=0,TRIM(D87)="",AND(C87&lt;&gt;"Yard",C87&lt;&gt;"On rent",C87&lt;&gt;"In transit",C87&lt;&gt;"Shop"),AND(E87&lt;&gt;"",OR(NOT(ISNUMBER(E87)),E87&lt;=0))),"Check row",IF(SUMPRODUCT(--(A$8:A$107=A87))&gt;1,"Duplicate ID",IF(OR(NOT(ISNUMBER('Dispatch desk'!$C$9)),'Dispatch desk'!$C$9&lt;=0,IFERROR(INT('Dispatch desk'!$C$9)&lt;&gt;'Dispatch desk'!$C$9,TRUE),NOT(ISNUMBER('Dispatch desk'!$A$9)),'Dispatch desk'!$A$9&lt;=0),"Set filters",IF(B87&lt;&gt;'Dispatch desk'!$C$9,"Other size",IF(TRIM(F87)&lt;&gt;"","Booked",IF(C87="Yard","Ready in yard",IF(AND(C87="On rent",ISNUMBER(E87),E87&lt;='Dispatch desk'!$A$9),"Verify pickup",C87))))))))</x:f>
      </x:c>
    </x:row>
    <x:row r="88" ht="18.75" customHeight="1">
      <x:c r="A88" s="70"/>
      <x:c r="B88" s="73"/>
      <x:c r="C88" s="36"/>
      <x:c r="D88" s="36"/>
      <x:c r="E88" s="71"/>
      <x:c r="F88" s="36"/>
      <x:c r="G88" s="72" t="str">
        <x:f>IF(COUNTA(A88:F88)=0,"",IF(OR(A88="",TRIM(A88)&lt;&gt;(A88&amp;""),NOT(ISNUMBER(B88)),IFERROR(INT(B88)&lt;&gt;B88,TRUE),B88&lt;=0,TRIM(D88)="",AND(C88&lt;&gt;"Yard",C88&lt;&gt;"On rent",C88&lt;&gt;"In transit",C88&lt;&gt;"Shop"),AND(E88&lt;&gt;"",OR(NOT(ISNUMBER(E88)),E88&lt;=0))),"Check row",IF(SUMPRODUCT(--(A$8:A$107=A88))&gt;1,"Duplicate ID",IF(OR(NOT(ISNUMBER('Dispatch desk'!$C$9)),'Dispatch desk'!$C$9&lt;=0,IFERROR(INT('Dispatch desk'!$C$9)&lt;&gt;'Dispatch desk'!$C$9,TRUE),NOT(ISNUMBER('Dispatch desk'!$A$9)),'Dispatch desk'!$A$9&lt;=0),"Set filters",IF(B88&lt;&gt;'Dispatch desk'!$C$9,"Other size",IF(TRIM(F88)&lt;&gt;"","Booked",IF(C88="Yard","Ready in yard",IF(AND(C88="On rent",ISNUMBER(E88),E88&lt;='Dispatch desk'!$A$9),"Verify pickup",C88))))))))</x:f>
      </x:c>
    </x:row>
    <x:row r="89" ht="18.75" customHeight="1">
      <x:c r="A89" s="68"/>
      <x:c r="B89" s="74"/>
      <x:c r="C89" s="3"/>
      <x:c r="D89" s="3"/>
      <x:c r="E89" s="69"/>
      <x:c r="F89" s="3"/>
      <x:c r="G89" s="72" t="str">
        <x:f>IF(COUNTA(A89:F89)=0,"",IF(OR(A89="",TRIM(A89)&lt;&gt;(A89&amp;""),NOT(ISNUMBER(B89)),IFERROR(INT(B89)&lt;&gt;B89,TRUE),B89&lt;=0,TRIM(D89)="",AND(C89&lt;&gt;"Yard",C89&lt;&gt;"On rent",C89&lt;&gt;"In transit",C89&lt;&gt;"Shop"),AND(E89&lt;&gt;"",OR(NOT(ISNUMBER(E89)),E89&lt;=0))),"Check row",IF(SUMPRODUCT(--(A$8:A$107=A89))&gt;1,"Duplicate ID",IF(OR(NOT(ISNUMBER('Dispatch desk'!$C$9)),'Dispatch desk'!$C$9&lt;=0,IFERROR(INT('Dispatch desk'!$C$9)&lt;&gt;'Dispatch desk'!$C$9,TRUE),NOT(ISNUMBER('Dispatch desk'!$A$9)),'Dispatch desk'!$A$9&lt;=0),"Set filters",IF(B89&lt;&gt;'Dispatch desk'!$C$9,"Other size",IF(TRIM(F89)&lt;&gt;"","Booked",IF(C89="Yard","Ready in yard",IF(AND(C89="On rent",ISNUMBER(E89),E89&lt;='Dispatch desk'!$A$9),"Verify pickup",C89))))))))</x:f>
      </x:c>
    </x:row>
    <x:row r="90" ht="18.75" customHeight="1">
      <x:c r="A90" s="70"/>
      <x:c r="B90" s="73"/>
      <x:c r="C90" s="36"/>
      <x:c r="D90" s="36"/>
      <x:c r="E90" s="71"/>
      <x:c r="F90" s="36"/>
      <x:c r="G90" s="72" t="str">
        <x:f>IF(COUNTA(A90:F90)=0,"",IF(OR(A90="",TRIM(A90)&lt;&gt;(A90&amp;""),NOT(ISNUMBER(B90)),IFERROR(INT(B90)&lt;&gt;B90,TRUE),B90&lt;=0,TRIM(D90)="",AND(C90&lt;&gt;"Yard",C90&lt;&gt;"On rent",C90&lt;&gt;"In transit",C90&lt;&gt;"Shop"),AND(E90&lt;&gt;"",OR(NOT(ISNUMBER(E90)),E90&lt;=0))),"Check row",IF(SUMPRODUCT(--(A$8:A$107=A90))&gt;1,"Duplicate ID",IF(OR(NOT(ISNUMBER('Dispatch desk'!$C$9)),'Dispatch desk'!$C$9&lt;=0,IFERROR(INT('Dispatch desk'!$C$9)&lt;&gt;'Dispatch desk'!$C$9,TRUE),NOT(ISNUMBER('Dispatch desk'!$A$9)),'Dispatch desk'!$A$9&lt;=0),"Set filters",IF(B90&lt;&gt;'Dispatch desk'!$C$9,"Other size",IF(TRIM(F90)&lt;&gt;"","Booked",IF(C90="Yard","Ready in yard",IF(AND(C90="On rent",ISNUMBER(E90),E90&lt;='Dispatch desk'!$A$9),"Verify pickup",C90))))))))</x:f>
      </x:c>
    </x:row>
    <x:row r="91" ht="18.75" customHeight="1">
      <x:c r="A91" s="68"/>
      <x:c r="B91" s="74"/>
      <x:c r="C91" s="3"/>
      <x:c r="D91" s="3"/>
      <x:c r="E91" s="69"/>
      <x:c r="F91" s="3"/>
      <x:c r="G91" s="72" t="str">
        <x:f>IF(COUNTA(A91:F91)=0,"",IF(OR(A91="",TRIM(A91)&lt;&gt;(A91&amp;""),NOT(ISNUMBER(B91)),IFERROR(INT(B91)&lt;&gt;B91,TRUE),B91&lt;=0,TRIM(D91)="",AND(C91&lt;&gt;"Yard",C91&lt;&gt;"On rent",C91&lt;&gt;"In transit",C91&lt;&gt;"Shop"),AND(E91&lt;&gt;"",OR(NOT(ISNUMBER(E91)),E91&lt;=0))),"Check row",IF(SUMPRODUCT(--(A$8:A$107=A91))&gt;1,"Duplicate ID",IF(OR(NOT(ISNUMBER('Dispatch desk'!$C$9)),'Dispatch desk'!$C$9&lt;=0,IFERROR(INT('Dispatch desk'!$C$9)&lt;&gt;'Dispatch desk'!$C$9,TRUE),NOT(ISNUMBER('Dispatch desk'!$A$9)),'Dispatch desk'!$A$9&lt;=0),"Set filters",IF(B91&lt;&gt;'Dispatch desk'!$C$9,"Other size",IF(TRIM(F91)&lt;&gt;"","Booked",IF(C91="Yard","Ready in yard",IF(AND(C91="On rent",ISNUMBER(E91),E91&lt;='Dispatch desk'!$A$9),"Verify pickup",C91))))))))</x:f>
      </x:c>
    </x:row>
    <x:row r="92" ht="18.75" customHeight="1">
      <x:c r="A92" s="70"/>
      <x:c r="B92" s="73"/>
      <x:c r="C92" s="36"/>
      <x:c r="D92" s="36"/>
      <x:c r="E92" s="71"/>
      <x:c r="F92" s="36"/>
      <x:c r="G92" s="72" t="str">
        <x:f>IF(COUNTA(A92:F92)=0,"",IF(OR(A92="",TRIM(A92)&lt;&gt;(A92&amp;""),NOT(ISNUMBER(B92)),IFERROR(INT(B92)&lt;&gt;B92,TRUE),B92&lt;=0,TRIM(D92)="",AND(C92&lt;&gt;"Yard",C92&lt;&gt;"On rent",C92&lt;&gt;"In transit",C92&lt;&gt;"Shop"),AND(E92&lt;&gt;"",OR(NOT(ISNUMBER(E92)),E92&lt;=0))),"Check row",IF(SUMPRODUCT(--(A$8:A$107=A92))&gt;1,"Duplicate ID",IF(OR(NOT(ISNUMBER('Dispatch desk'!$C$9)),'Dispatch desk'!$C$9&lt;=0,IFERROR(INT('Dispatch desk'!$C$9)&lt;&gt;'Dispatch desk'!$C$9,TRUE),NOT(ISNUMBER('Dispatch desk'!$A$9)),'Dispatch desk'!$A$9&lt;=0),"Set filters",IF(B92&lt;&gt;'Dispatch desk'!$C$9,"Other size",IF(TRIM(F92)&lt;&gt;"","Booked",IF(C92="Yard","Ready in yard",IF(AND(C92="On rent",ISNUMBER(E92),E92&lt;='Dispatch desk'!$A$9),"Verify pickup",C92))))))))</x:f>
      </x:c>
    </x:row>
    <x:row r="93" ht="18.75" customHeight="1">
      <x:c r="A93" s="68"/>
      <x:c r="B93" s="74"/>
      <x:c r="C93" s="3"/>
      <x:c r="D93" s="3"/>
      <x:c r="E93" s="69"/>
      <x:c r="F93" s="3"/>
      <x:c r="G93" s="72" t="str">
        <x:f>IF(COUNTA(A93:F93)=0,"",IF(OR(A93="",TRIM(A93)&lt;&gt;(A93&amp;""),NOT(ISNUMBER(B93)),IFERROR(INT(B93)&lt;&gt;B93,TRUE),B93&lt;=0,TRIM(D93)="",AND(C93&lt;&gt;"Yard",C93&lt;&gt;"On rent",C93&lt;&gt;"In transit",C93&lt;&gt;"Shop"),AND(E93&lt;&gt;"",OR(NOT(ISNUMBER(E93)),E93&lt;=0))),"Check row",IF(SUMPRODUCT(--(A$8:A$107=A93))&gt;1,"Duplicate ID",IF(OR(NOT(ISNUMBER('Dispatch desk'!$C$9)),'Dispatch desk'!$C$9&lt;=0,IFERROR(INT('Dispatch desk'!$C$9)&lt;&gt;'Dispatch desk'!$C$9,TRUE),NOT(ISNUMBER('Dispatch desk'!$A$9)),'Dispatch desk'!$A$9&lt;=0),"Set filters",IF(B93&lt;&gt;'Dispatch desk'!$C$9,"Other size",IF(TRIM(F93)&lt;&gt;"","Booked",IF(C93="Yard","Ready in yard",IF(AND(C93="On rent",ISNUMBER(E93),E93&lt;='Dispatch desk'!$A$9),"Verify pickup",C93))))))))</x:f>
      </x:c>
    </x:row>
    <x:row r="94" ht="18.75" customHeight="1">
      <x:c r="A94" s="70"/>
      <x:c r="B94" s="73"/>
      <x:c r="C94" s="36"/>
      <x:c r="D94" s="36"/>
      <x:c r="E94" s="71"/>
      <x:c r="F94" s="36"/>
      <x:c r="G94" s="72" t="str">
        <x:f>IF(COUNTA(A94:F94)=0,"",IF(OR(A94="",TRIM(A94)&lt;&gt;(A94&amp;""),NOT(ISNUMBER(B94)),IFERROR(INT(B94)&lt;&gt;B94,TRUE),B94&lt;=0,TRIM(D94)="",AND(C94&lt;&gt;"Yard",C94&lt;&gt;"On rent",C94&lt;&gt;"In transit",C94&lt;&gt;"Shop"),AND(E94&lt;&gt;"",OR(NOT(ISNUMBER(E94)),E94&lt;=0))),"Check row",IF(SUMPRODUCT(--(A$8:A$107=A94))&gt;1,"Duplicate ID",IF(OR(NOT(ISNUMBER('Dispatch desk'!$C$9)),'Dispatch desk'!$C$9&lt;=0,IFERROR(INT('Dispatch desk'!$C$9)&lt;&gt;'Dispatch desk'!$C$9,TRUE),NOT(ISNUMBER('Dispatch desk'!$A$9)),'Dispatch desk'!$A$9&lt;=0),"Set filters",IF(B94&lt;&gt;'Dispatch desk'!$C$9,"Other size",IF(TRIM(F94)&lt;&gt;"","Booked",IF(C94="Yard","Ready in yard",IF(AND(C94="On rent",ISNUMBER(E94),E94&lt;='Dispatch desk'!$A$9),"Verify pickup",C94))))))))</x:f>
      </x:c>
    </x:row>
    <x:row r="95" ht="18.75" customHeight="1">
      <x:c r="A95" s="68"/>
      <x:c r="B95" s="74"/>
      <x:c r="C95" s="3"/>
      <x:c r="D95" s="3"/>
      <x:c r="E95" s="69"/>
      <x:c r="F95" s="3"/>
      <x:c r="G95" s="72" t="str">
        <x:f>IF(COUNTA(A95:F95)=0,"",IF(OR(A95="",TRIM(A95)&lt;&gt;(A95&amp;""),NOT(ISNUMBER(B95)),IFERROR(INT(B95)&lt;&gt;B95,TRUE),B95&lt;=0,TRIM(D95)="",AND(C95&lt;&gt;"Yard",C95&lt;&gt;"On rent",C95&lt;&gt;"In transit",C95&lt;&gt;"Shop"),AND(E95&lt;&gt;"",OR(NOT(ISNUMBER(E95)),E95&lt;=0))),"Check row",IF(SUMPRODUCT(--(A$8:A$107=A95))&gt;1,"Duplicate ID",IF(OR(NOT(ISNUMBER('Dispatch desk'!$C$9)),'Dispatch desk'!$C$9&lt;=0,IFERROR(INT('Dispatch desk'!$C$9)&lt;&gt;'Dispatch desk'!$C$9,TRUE),NOT(ISNUMBER('Dispatch desk'!$A$9)),'Dispatch desk'!$A$9&lt;=0),"Set filters",IF(B95&lt;&gt;'Dispatch desk'!$C$9,"Other size",IF(TRIM(F95)&lt;&gt;"","Booked",IF(C95="Yard","Ready in yard",IF(AND(C95="On rent",ISNUMBER(E95),E95&lt;='Dispatch desk'!$A$9),"Verify pickup",C95))))))))</x:f>
      </x:c>
    </x:row>
    <x:row r="96" ht="18.75" customHeight="1">
      <x:c r="A96" s="70"/>
      <x:c r="B96" s="73"/>
      <x:c r="C96" s="36"/>
      <x:c r="D96" s="36"/>
      <x:c r="E96" s="71"/>
      <x:c r="F96" s="36"/>
      <x:c r="G96" s="72" t="str">
        <x:f>IF(COUNTA(A96:F96)=0,"",IF(OR(A96="",TRIM(A96)&lt;&gt;(A96&amp;""),NOT(ISNUMBER(B96)),IFERROR(INT(B96)&lt;&gt;B96,TRUE),B96&lt;=0,TRIM(D96)="",AND(C96&lt;&gt;"Yard",C96&lt;&gt;"On rent",C96&lt;&gt;"In transit",C96&lt;&gt;"Shop"),AND(E96&lt;&gt;"",OR(NOT(ISNUMBER(E96)),E96&lt;=0))),"Check row",IF(SUMPRODUCT(--(A$8:A$107=A96))&gt;1,"Duplicate ID",IF(OR(NOT(ISNUMBER('Dispatch desk'!$C$9)),'Dispatch desk'!$C$9&lt;=0,IFERROR(INT('Dispatch desk'!$C$9)&lt;&gt;'Dispatch desk'!$C$9,TRUE),NOT(ISNUMBER('Dispatch desk'!$A$9)),'Dispatch desk'!$A$9&lt;=0),"Set filters",IF(B96&lt;&gt;'Dispatch desk'!$C$9,"Other size",IF(TRIM(F96)&lt;&gt;"","Booked",IF(C96="Yard","Ready in yard",IF(AND(C96="On rent",ISNUMBER(E96),E96&lt;='Dispatch desk'!$A$9),"Verify pickup",C96))))))))</x:f>
      </x:c>
    </x:row>
    <x:row r="97" ht="18.75" customHeight="1">
      <x:c r="A97" s="68"/>
      <x:c r="B97" s="74"/>
      <x:c r="C97" s="3"/>
      <x:c r="D97" s="3"/>
      <x:c r="E97" s="69"/>
      <x:c r="F97" s="3"/>
      <x:c r="G97" s="72" t="str">
        <x:f>IF(COUNTA(A97:F97)=0,"",IF(OR(A97="",TRIM(A97)&lt;&gt;(A97&amp;""),NOT(ISNUMBER(B97)),IFERROR(INT(B97)&lt;&gt;B97,TRUE),B97&lt;=0,TRIM(D97)="",AND(C97&lt;&gt;"Yard",C97&lt;&gt;"On rent",C97&lt;&gt;"In transit",C97&lt;&gt;"Shop"),AND(E97&lt;&gt;"",OR(NOT(ISNUMBER(E97)),E97&lt;=0))),"Check row",IF(SUMPRODUCT(--(A$8:A$107=A97))&gt;1,"Duplicate ID",IF(OR(NOT(ISNUMBER('Dispatch desk'!$C$9)),'Dispatch desk'!$C$9&lt;=0,IFERROR(INT('Dispatch desk'!$C$9)&lt;&gt;'Dispatch desk'!$C$9,TRUE),NOT(ISNUMBER('Dispatch desk'!$A$9)),'Dispatch desk'!$A$9&lt;=0),"Set filters",IF(B97&lt;&gt;'Dispatch desk'!$C$9,"Other size",IF(TRIM(F97)&lt;&gt;"","Booked",IF(C97="Yard","Ready in yard",IF(AND(C97="On rent",ISNUMBER(E97),E97&lt;='Dispatch desk'!$A$9),"Verify pickup",C97))))))))</x:f>
      </x:c>
    </x:row>
    <x:row r="98" ht="18.75" customHeight="1">
      <x:c r="A98" s="70"/>
      <x:c r="B98" s="73"/>
      <x:c r="C98" s="36"/>
      <x:c r="D98" s="36"/>
      <x:c r="E98" s="71"/>
      <x:c r="F98" s="36"/>
      <x:c r="G98" s="72" t="str">
        <x:f>IF(COUNTA(A98:F98)=0,"",IF(OR(A98="",TRIM(A98)&lt;&gt;(A98&amp;""),NOT(ISNUMBER(B98)),IFERROR(INT(B98)&lt;&gt;B98,TRUE),B98&lt;=0,TRIM(D98)="",AND(C98&lt;&gt;"Yard",C98&lt;&gt;"On rent",C98&lt;&gt;"In transit",C98&lt;&gt;"Shop"),AND(E98&lt;&gt;"",OR(NOT(ISNUMBER(E98)),E98&lt;=0))),"Check row",IF(SUMPRODUCT(--(A$8:A$107=A98))&gt;1,"Duplicate ID",IF(OR(NOT(ISNUMBER('Dispatch desk'!$C$9)),'Dispatch desk'!$C$9&lt;=0,IFERROR(INT('Dispatch desk'!$C$9)&lt;&gt;'Dispatch desk'!$C$9,TRUE),NOT(ISNUMBER('Dispatch desk'!$A$9)),'Dispatch desk'!$A$9&lt;=0),"Set filters",IF(B98&lt;&gt;'Dispatch desk'!$C$9,"Other size",IF(TRIM(F98)&lt;&gt;"","Booked",IF(C98="Yard","Ready in yard",IF(AND(C98="On rent",ISNUMBER(E98),E98&lt;='Dispatch desk'!$A$9),"Verify pickup",C98))))))))</x:f>
      </x:c>
    </x:row>
    <x:row r="99" ht="18.75" customHeight="1">
      <x:c r="A99" s="68"/>
      <x:c r="B99" s="74"/>
      <x:c r="C99" s="3"/>
      <x:c r="D99" s="3"/>
      <x:c r="E99" s="69"/>
      <x:c r="F99" s="3"/>
      <x:c r="G99" s="72" t="str">
        <x:f>IF(COUNTA(A99:F99)=0,"",IF(OR(A99="",TRIM(A99)&lt;&gt;(A99&amp;""),NOT(ISNUMBER(B99)),IFERROR(INT(B99)&lt;&gt;B99,TRUE),B99&lt;=0,TRIM(D99)="",AND(C99&lt;&gt;"Yard",C99&lt;&gt;"On rent",C99&lt;&gt;"In transit",C99&lt;&gt;"Shop"),AND(E99&lt;&gt;"",OR(NOT(ISNUMBER(E99)),E99&lt;=0))),"Check row",IF(SUMPRODUCT(--(A$8:A$107=A99))&gt;1,"Duplicate ID",IF(OR(NOT(ISNUMBER('Dispatch desk'!$C$9)),'Dispatch desk'!$C$9&lt;=0,IFERROR(INT('Dispatch desk'!$C$9)&lt;&gt;'Dispatch desk'!$C$9,TRUE),NOT(ISNUMBER('Dispatch desk'!$A$9)),'Dispatch desk'!$A$9&lt;=0),"Set filters",IF(B99&lt;&gt;'Dispatch desk'!$C$9,"Other size",IF(TRIM(F99)&lt;&gt;"","Booked",IF(C99="Yard","Ready in yard",IF(AND(C99="On rent",ISNUMBER(E99),E99&lt;='Dispatch desk'!$A$9),"Verify pickup",C99))))))))</x:f>
      </x:c>
    </x:row>
    <x:row r="100" ht="18.75" customHeight="1">
      <x:c r="A100" s="70"/>
      <x:c r="B100" s="73"/>
      <x:c r="C100" s="36"/>
      <x:c r="D100" s="36"/>
      <x:c r="E100" s="71"/>
      <x:c r="F100" s="36"/>
      <x:c r="G100" s="72" t="str">
        <x:f>IF(COUNTA(A100:F100)=0,"",IF(OR(A100="",TRIM(A100)&lt;&gt;(A100&amp;""),NOT(ISNUMBER(B100)),IFERROR(INT(B100)&lt;&gt;B100,TRUE),B100&lt;=0,TRIM(D100)="",AND(C100&lt;&gt;"Yard",C100&lt;&gt;"On rent",C100&lt;&gt;"In transit",C100&lt;&gt;"Shop"),AND(E100&lt;&gt;"",OR(NOT(ISNUMBER(E100)),E100&lt;=0))),"Check row",IF(SUMPRODUCT(--(A$8:A$107=A100))&gt;1,"Duplicate ID",IF(OR(NOT(ISNUMBER('Dispatch desk'!$C$9)),'Dispatch desk'!$C$9&lt;=0,IFERROR(INT('Dispatch desk'!$C$9)&lt;&gt;'Dispatch desk'!$C$9,TRUE),NOT(ISNUMBER('Dispatch desk'!$A$9)),'Dispatch desk'!$A$9&lt;=0),"Set filters",IF(B100&lt;&gt;'Dispatch desk'!$C$9,"Other size",IF(TRIM(F100)&lt;&gt;"","Booked",IF(C100="Yard","Ready in yard",IF(AND(C100="On rent",ISNUMBER(E100),E100&lt;='Dispatch desk'!$A$9),"Verify pickup",C100))))))))</x:f>
      </x:c>
    </x:row>
    <x:row r="101" ht="18.75" customHeight="1">
      <x:c r="A101" s="68"/>
      <x:c r="B101" s="74"/>
      <x:c r="C101" s="3"/>
      <x:c r="D101" s="3"/>
      <x:c r="E101" s="69"/>
      <x:c r="F101" s="3"/>
      <x:c r="G101" s="72" t="str">
        <x:f>IF(COUNTA(A101:F101)=0,"",IF(OR(A101="",TRIM(A101)&lt;&gt;(A101&amp;""),NOT(ISNUMBER(B101)),IFERROR(INT(B101)&lt;&gt;B101,TRUE),B101&lt;=0,TRIM(D101)="",AND(C101&lt;&gt;"Yard",C101&lt;&gt;"On rent",C101&lt;&gt;"In transit",C101&lt;&gt;"Shop"),AND(E101&lt;&gt;"",OR(NOT(ISNUMBER(E101)),E101&lt;=0))),"Check row",IF(SUMPRODUCT(--(A$8:A$107=A101))&gt;1,"Duplicate ID",IF(OR(NOT(ISNUMBER('Dispatch desk'!$C$9)),'Dispatch desk'!$C$9&lt;=0,IFERROR(INT('Dispatch desk'!$C$9)&lt;&gt;'Dispatch desk'!$C$9,TRUE),NOT(ISNUMBER('Dispatch desk'!$A$9)),'Dispatch desk'!$A$9&lt;=0),"Set filters",IF(B101&lt;&gt;'Dispatch desk'!$C$9,"Other size",IF(TRIM(F101)&lt;&gt;"","Booked",IF(C101="Yard","Ready in yard",IF(AND(C101="On rent",ISNUMBER(E101),E101&lt;='Dispatch desk'!$A$9),"Verify pickup",C101))))))))</x:f>
      </x:c>
    </x:row>
    <x:row r="102" ht="18.75" customHeight="1">
      <x:c r="A102" s="70"/>
      <x:c r="B102" s="73"/>
      <x:c r="C102" s="36"/>
      <x:c r="D102" s="36"/>
      <x:c r="E102" s="71"/>
      <x:c r="F102" s="36"/>
      <x:c r="G102" s="72" t="str">
        <x:f>IF(COUNTA(A102:F102)=0,"",IF(OR(A102="",TRIM(A102)&lt;&gt;(A102&amp;""),NOT(ISNUMBER(B102)),IFERROR(INT(B102)&lt;&gt;B102,TRUE),B102&lt;=0,TRIM(D102)="",AND(C102&lt;&gt;"Yard",C102&lt;&gt;"On rent",C102&lt;&gt;"In transit",C102&lt;&gt;"Shop"),AND(E102&lt;&gt;"",OR(NOT(ISNUMBER(E102)),E102&lt;=0))),"Check row",IF(SUMPRODUCT(--(A$8:A$107=A102))&gt;1,"Duplicate ID",IF(OR(NOT(ISNUMBER('Dispatch desk'!$C$9)),'Dispatch desk'!$C$9&lt;=0,IFERROR(INT('Dispatch desk'!$C$9)&lt;&gt;'Dispatch desk'!$C$9,TRUE),NOT(ISNUMBER('Dispatch desk'!$A$9)),'Dispatch desk'!$A$9&lt;=0),"Set filters",IF(B102&lt;&gt;'Dispatch desk'!$C$9,"Other size",IF(TRIM(F102)&lt;&gt;"","Booked",IF(C102="Yard","Ready in yard",IF(AND(C102="On rent",ISNUMBER(E102),E102&lt;='Dispatch desk'!$A$9),"Verify pickup",C102))))))))</x:f>
      </x:c>
    </x:row>
    <x:row r="103" ht="18.75" customHeight="1">
      <x:c r="A103" s="68"/>
      <x:c r="B103" s="74"/>
      <x:c r="C103" s="3"/>
      <x:c r="D103" s="3"/>
      <x:c r="E103" s="69"/>
      <x:c r="F103" s="3"/>
      <x:c r="G103" s="72" t="str">
        <x:f>IF(COUNTA(A103:F103)=0,"",IF(OR(A103="",TRIM(A103)&lt;&gt;(A103&amp;""),NOT(ISNUMBER(B103)),IFERROR(INT(B103)&lt;&gt;B103,TRUE),B103&lt;=0,TRIM(D103)="",AND(C103&lt;&gt;"Yard",C103&lt;&gt;"On rent",C103&lt;&gt;"In transit",C103&lt;&gt;"Shop"),AND(E103&lt;&gt;"",OR(NOT(ISNUMBER(E103)),E103&lt;=0))),"Check row",IF(SUMPRODUCT(--(A$8:A$107=A103))&gt;1,"Duplicate ID",IF(OR(NOT(ISNUMBER('Dispatch desk'!$C$9)),'Dispatch desk'!$C$9&lt;=0,IFERROR(INT('Dispatch desk'!$C$9)&lt;&gt;'Dispatch desk'!$C$9,TRUE),NOT(ISNUMBER('Dispatch desk'!$A$9)),'Dispatch desk'!$A$9&lt;=0),"Set filters",IF(B103&lt;&gt;'Dispatch desk'!$C$9,"Other size",IF(TRIM(F103)&lt;&gt;"","Booked",IF(C103="Yard","Ready in yard",IF(AND(C103="On rent",ISNUMBER(E103),E103&lt;='Dispatch desk'!$A$9),"Verify pickup",C103))))))))</x:f>
      </x:c>
    </x:row>
    <x:row r="104" ht="18.75" customHeight="1">
      <x:c r="A104" s="70"/>
      <x:c r="B104" s="73"/>
      <x:c r="C104" s="36"/>
      <x:c r="D104" s="36"/>
      <x:c r="E104" s="71"/>
      <x:c r="F104" s="36"/>
      <x:c r="G104" s="72" t="str">
        <x:f>IF(COUNTA(A104:F104)=0,"",IF(OR(A104="",TRIM(A104)&lt;&gt;(A104&amp;""),NOT(ISNUMBER(B104)),IFERROR(INT(B104)&lt;&gt;B104,TRUE),B104&lt;=0,TRIM(D104)="",AND(C104&lt;&gt;"Yard",C104&lt;&gt;"On rent",C104&lt;&gt;"In transit",C104&lt;&gt;"Shop"),AND(E104&lt;&gt;"",OR(NOT(ISNUMBER(E104)),E104&lt;=0))),"Check row",IF(SUMPRODUCT(--(A$8:A$107=A104))&gt;1,"Duplicate ID",IF(OR(NOT(ISNUMBER('Dispatch desk'!$C$9)),'Dispatch desk'!$C$9&lt;=0,IFERROR(INT('Dispatch desk'!$C$9)&lt;&gt;'Dispatch desk'!$C$9,TRUE),NOT(ISNUMBER('Dispatch desk'!$A$9)),'Dispatch desk'!$A$9&lt;=0),"Set filters",IF(B104&lt;&gt;'Dispatch desk'!$C$9,"Other size",IF(TRIM(F104)&lt;&gt;"","Booked",IF(C104="Yard","Ready in yard",IF(AND(C104="On rent",ISNUMBER(E104),E104&lt;='Dispatch desk'!$A$9),"Verify pickup",C104))))))))</x:f>
      </x:c>
    </x:row>
    <x:row r="105" ht="18.75" customHeight="1">
      <x:c r="A105" s="68"/>
      <x:c r="B105" s="74"/>
      <x:c r="C105" s="3"/>
      <x:c r="D105" s="3"/>
      <x:c r="E105" s="69"/>
      <x:c r="F105" s="3"/>
      <x:c r="G105" s="72" t="str">
        <x:f>IF(COUNTA(A105:F105)=0,"",IF(OR(A105="",TRIM(A105)&lt;&gt;(A105&amp;""),NOT(ISNUMBER(B105)),IFERROR(INT(B105)&lt;&gt;B105,TRUE),B105&lt;=0,TRIM(D105)="",AND(C105&lt;&gt;"Yard",C105&lt;&gt;"On rent",C105&lt;&gt;"In transit",C105&lt;&gt;"Shop"),AND(E105&lt;&gt;"",OR(NOT(ISNUMBER(E105)),E105&lt;=0))),"Check row",IF(SUMPRODUCT(--(A$8:A$107=A105))&gt;1,"Duplicate ID",IF(OR(NOT(ISNUMBER('Dispatch desk'!$C$9)),'Dispatch desk'!$C$9&lt;=0,IFERROR(INT('Dispatch desk'!$C$9)&lt;&gt;'Dispatch desk'!$C$9,TRUE),NOT(ISNUMBER('Dispatch desk'!$A$9)),'Dispatch desk'!$A$9&lt;=0),"Set filters",IF(B105&lt;&gt;'Dispatch desk'!$C$9,"Other size",IF(TRIM(F105)&lt;&gt;"","Booked",IF(C105="Yard","Ready in yard",IF(AND(C105="On rent",ISNUMBER(E105),E105&lt;='Dispatch desk'!$A$9),"Verify pickup",C105))))))))</x:f>
      </x:c>
    </x:row>
    <x:row r="106" ht="18.75" customHeight="1">
      <x:c r="A106" s="70"/>
      <x:c r="B106" s="73"/>
      <x:c r="C106" s="36"/>
      <x:c r="D106" s="36"/>
      <x:c r="E106" s="71"/>
      <x:c r="F106" s="36"/>
      <x:c r="G106" s="72" t="str">
        <x:f>IF(COUNTA(A106:F106)=0,"",IF(OR(A106="",TRIM(A106)&lt;&gt;(A106&amp;""),NOT(ISNUMBER(B106)),IFERROR(INT(B106)&lt;&gt;B106,TRUE),B106&lt;=0,TRIM(D106)="",AND(C106&lt;&gt;"Yard",C106&lt;&gt;"On rent",C106&lt;&gt;"In transit",C106&lt;&gt;"Shop"),AND(E106&lt;&gt;"",OR(NOT(ISNUMBER(E106)),E106&lt;=0))),"Check row",IF(SUMPRODUCT(--(A$8:A$107=A106))&gt;1,"Duplicate ID",IF(OR(NOT(ISNUMBER('Dispatch desk'!$C$9)),'Dispatch desk'!$C$9&lt;=0,IFERROR(INT('Dispatch desk'!$C$9)&lt;&gt;'Dispatch desk'!$C$9,TRUE),NOT(ISNUMBER('Dispatch desk'!$A$9)),'Dispatch desk'!$A$9&lt;=0),"Set filters",IF(B106&lt;&gt;'Dispatch desk'!$C$9,"Other size",IF(TRIM(F106)&lt;&gt;"","Booked",IF(C106="Yard","Ready in yard",IF(AND(C106="On rent",ISNUMBER(E106),E106&lt;='Dispatch desk'!$A$9),"Verify pickup",C106))))))))</x:f>
      </x:c>
    </x:row>
    <x:row r="107" ht="18.75" customHeight="1">
      <x:c r="A107" s="68"/>
      <x:c r="B107" s="74"/>
      <x:c r="C107" s="3"/>
      <x:c r="D107" s="3"/>
      <x:c r="E107" s="69"/>
      <x:c r="F107" s="3"/>
      <x:c r="G107" s="72" t="str">
        <x:f>IF(COUNTA(A107:F107)=0,"",IF(OR(A107="",TRIM(A107)&lt;&gt;(A107&amp;""),NOT(ISNUMBER(B107)),IFERROR(INT(B107)&lt;&gt;B107,TRUE),B107&lt;=0,TRIM(D107)="",AND(C107&lt;&gt;"Yard",C107&lt;&gt;"On rent",C107&lt;&gt;"In transit",C107&lt;&gt;"Shop"),AND(E107&lt;&gt;"",OR(NOT(ISNUMBER(E107)),E107&lt;=0))),"Check row",IF(SUMPRODUCT(--(A$8:A$107=A107))&gt;1,"Duplicate ID",IF(OR(NOT(ISNUMBER('Dispatch desk'!$C$9)),'Dispatch desk'!$C$9&lt;=0,IFERROR(INT('Dispatch desk'!$C$9)&lt;&gt;'Dispatch desk'!$C$9,TRUE),NOT(ISNUMBER('Dispatch desk'!$A$9)),'Dispatch desk'!$A$9&lt;=0),"Set filters",IF(B107&lt;&gt;'Dispatch desk'!$C$9,"Other size",IF(TRIM(F107)&lt;&gt;"","Booked",IF(C107="Yard","Ready in yard",IF(AND(C107="On rent",ISNUMBER(E107),E107&lt;='Dispatch desk'!$A$9),"Verify pickup",C107))))))))</x:f>
      </x:c>
    </x:row>
  </x:sheetData>
  <x:autoFilter ref="A7:G107"/>
  <x:mergeCells>
    <x:mergeCell ref="E1:G2"/>
    <x:mergeCell ref="A4:G4"/>
    <x:mergeCell ref="A5:G5"/>
    <x:mergeCell ref="A6:G6"/>
  </x:mergeCells>
  <x:conditionalFormatting sqref="G8:G107">
    <x:cfRule type="expression" dxfId="0" priority="1">
      <x:formula>$G8="Ready in yard"</x:formula>
    </x:cfRule>
    <x:cfRule type="expression" dxfId="1" priority="2">
      <x:formula>$G8="Verify pickup"</x:formula>
    </x:cfRule>
    <x:cfRule type="expression" dxfId="2" priority="3">
      <x:formula>$G8="Check row"</x:formula>
    </x:cfRule>
    <x:cfRule type="expression" dxfId="3" priority="4">
      <x:formula>$G8="Duplicate ID"</x:formula>
    </x:cfRule>
  </x:conditionalFormatting>
  <x:dataValidations count="2">
    <x:dataValidation type="list" sqref="C8:C107">
      <x:formula1>"Yard,On rent,In transit,Shop"</x:formula1>
    </x:dataValidation>
    <x:dataValidation type="whole" operator="greaterThan" sqref="B8:B107">
      <x:formula1>0</x:formula1>
    </x:dataValidation>
  </x:dataValidations>
  <x:printOptions horizontalCentered="1"/>
  <x:pageMargins left=".35" right=".35" top=".42" bottom=".4" header=".14" footer=".16"/>
  <x:pageSetup paperSize="1" orientation="landscape" fitToWidth="1" fitToHeight="1"/>
  <x:headerFooter>
    <x:oddFooter>&amp;LGravel  /  Fleet register&amp;Cdoit@ongravel.com&amp;R&amp;P / &amp;N</x:oddFooter>
  </x:headerFooter>
  <x:drawing xmlns:r="http://schemas.openxmlformats.org/officeDocument/2006/relationships" r:id="Rb0d4ac1e1b17436a"/>
</x:worksheet>
</file>

<file path=xl/worksheets/sheet3.xml><?xml version="1.0" encoding="utf-8"?>
<x:worksheet xmlns:x="http://schemas.openxmlformats.org/spreadsheetml/2006/main">
  <x:sheetPr>
    <x:tabColor rgb="FFF4AD89"/>
    <x:pageSetUpPr fitToPage="1"/>
  </x:sheetPr>
  <x:sheetViews>
    <x:sheetView showGridLines="0" workbookViewId="0" zoomScale="95"/>
  </x:sheetViews>
  <x:sheetFormatPr defaultRowHeight="15"/>
  <x:cols>
    <x:col min="1" max="1" width="12.4399995803833" hidden="0" customWidth="1"/>
    <x:col min="2" max="2" width="12.4399995803833" hidden="0" customWidth="1"/>
    <x:col min="3" max="3" width="12.4399995803833" hidden="0" customWidth="1"/>
    <x:col min="4" max="4" width="12.4399995803833" hidden="0" customWidth="1"/>
    <x:col min="5" max="5" width="12.4399995803833" hidden="0" customWidth="1"/>
    <x:col min="6" max="6" width="12.4399995803833" hidden="0" customWidth="1"/>
    <x:col min="7" max="7" width="12.4399995803833" hidden="0" customWidth="1"/>
    <x:col min="8" max="8" width="12.4399995803833" hidden="0" customWidth="1"/>
  </x:cols>
  <x:sheetData>
    <x:row r="1" ht="18" customHeight="1">
      <x:c r="A1" s="4"/>
      <x:c r="B1" s="4"/>
      <x:c r="C1" s="4"/>
      <x:c r="D1" s="4"/>
      <x:c r="E1" s="7" t="str">
        <x:v>FIELD NOTES    /    WORKED EXAMPLE    /    03</x:v>
      </x:c>
      <x:c r="F1" s="7"/>
      <x:c r="G1" s="7"/>
      <x:c r="H1" s="7"/>
    </x:row>
    <x:row r="2" ht="22.5" customHeight="1">
      <x:c r="A2" s="4"/>
      <x:c r="B2" s="4"/>
      <x:c r="C2" s="4"/>
      <x:c r="D2" s="4"/>
      <x:c r="E2" s="7"/>
      <x:c r="F2" s="7"/>
      <x:c r="G2" s="7"/>
      <x:c r="H2" s="7"/>
    </x:row>
    <x:row r="3" ht="3" customHeight="1">
      <x:c r="A3" s="8"/>
      <x:c r="B3" s="8"/>
      <x:c r="C3" s="8"/>
      <x:c r="D3" s="8"/>
      <x:c r="E3" s="8"/>
      <x:c r="F3" s="8"/>
      <x:c r="G3" s="8"/>
      <x:c r="H3" s="8"/>
    </x:row>
    <x:row r="4" ht="36.75" customHeight="1">
      <x:c r="A4" s="11" t="str">
        <x:v>   Work a swap from both ends</x:v>
      </x:c>
      <x:c r="B4" s="11"/>
      <x:c r="C4" s="11"/>
      <x:c r="D4" s="11"/>
      <x:c r="E4" s="11"/>
      <x:c r="F4" s="11"/>
      <x:c r="G4" s="11"/>
      <x:c r="H4" s="11"/>
    </x:row>
    <x:row r="5" ht="24.75" customHeight="1">
      <x:c r="A5" s="57" t="str">
        <x:v>   Pine St has R-242. R-225 is the empty replacement already booked for its swap.</x:v>
      </x:c>
      <x:c r="B5" s="57"/>
      <x:c r="C5" s="57"/>
      <x:c r="D5" s="57"/>
      <x:c r="E5" s="57"/>
      <x:c r="F5" s="57"/>
      <x:c r="G5" s="57"/>
      <x:c r="H5" s="57"/>
    </x:row>
    <x:row r="6" ht="18.75" customHeight="1">
      <x:c r="A6" s="3"/>
      <x:c r="B6" s="3"/>
      <x:c r="C6" s="3"/>
      <x:c r="D6" s="3"/>
      <x:c r="E6" s="3"/>
      <x:c r="F6" s="3"/>
      <x:c r="G6" s="3"/>
      <x:c r="H6" s="3"/>
    </x:row>
    <x:row r="7" ht="18.75" customHeight="1">
      <x:c r="A7" s="7" t="str">
        <x:v>WHEN</x:v>
      </x:c>
      <x:c r="B7" s="7"/>
      <x:c r="C7" s="7" t="str">
        <x:v>R-225   /   REPLACEMENT</x:v>
      </x:c>
      <x:c r="D7" s="7"/>
      <x:c r="E7" s="7"/>
      <x:c r="F7" s="7" t="str">
        <x:v>R-242   /   RETURN</x:v>
      </x:c>
      <x:c r="G7" s="7"/>
      <x:c r="H7" s="7"/>
    </x:row>
    <x:row r="8" ht="48" customHeight="1">
      <x:c r="A8" s="76" t="str">
        <x:v>Before the truck leaves</x:v>
      </x:c>
      <x:c r="B8" s="76"/>
      <x:c r="C8" s="78" t="str">
        <x:v>At Main yard. Reserved for the Pine St swap.</x:v>
      </x:c>
      <x:c r="D8" s="78"/>
      <x:c r="E8" s="78"/>
      <x:c r="F8" s="78" t="str">
        <x:v>On rent at Pine St. Confirm access and pickup.</x:v>
      </x:c>
      <x:c r="G8" s="78"/>
      <x:c r="H8" s="78"/>
    </x:row>
    <x:row r="9" ht="48" customHeight="1">
      <x:c r="A9" s="80" t="str">
        <x:v>Driver confirms swap</x:v>
      </x:c>
      <x:c r="B9" s="80"/>
      <x:c r="C9" s="82" t="str">
        <x:v>On rent at Pine St. Clear the fulfilled booking.</x:v>
      </x:c>
      <x:c r="D9" s="82"/>
      <x:c r="E9" s="82"/>
      <x:c r="F9" s="82" t="str">
        <x:v>In transit to tip. Clear the old pickup date.</x:v>
      </x:c>
      <x:c r="G9" s="82"/>
      <x:c r="H9" s="82"/>
    </x:row>
    <x:row r="10" ht="48" customHeight="1">
      <x:c r="A10" s="76" t="str">
        <x:v>After tipping</x:v>
      </x:c>
      <x:c r="B10" s="76"/>
      <x:c r="C10" s="78" t="str">
        <x:v>Remains on rent until the next confirmed move.</x:v>
      </x:c>
      <x:c r="D10" s="78"/>
      <x:c r="E10" s="78"/>
      <x:c r="F10" s="78" t="str">
        <x:v>Use Yard after inspection. Use Shop if repairs are needed.</x:v>
      </x:c>
      <x:c r="G10" s="78"/>
      <x:c r="H10" s="78"/>
    </x:row>
    <x:row r="11" ht="18.75" customHeight="1">
      <x:c r="A11" s="3"/>
      <x:c r="B11" s="3"/>
      <x:c r="C11" s="3"/>
      <x:c r="D11" s="3"/>
      <x:c r="E11" s="3"/>
      <x:c r="F11" s="3"/>
      <x:c r="G11" s="3"/>
      <x:c r="H11" s="3"/>
    </x:row>
    <x:row r="12" ht="21" customHeight="1">
      <x:c r="A12" s="85" t="str">
        <x:v>   IF THE GATE IS LOCKED</x:v>
      </x:c>
      <x:c r="B12" s="85"/>
      <x:c r="C12" s="85"/>
      <x:c r="D12" s="85"/>
      <x:c r="E12" s="85"/>
      <x:c r="F12" s="85"/>
      <x:c r="G12" s="85"/>
      <x:c r="H12" s="85"/>
    </x:row>
    <x:row r="13" ht="30.75" customHeight="1">
      <x:c r="A13" s="57" t="str">
        <x:v>   Keep R-242 on rent at Pine St. Record where R-225 actually went and leave the swap booking in place until dispatch reschedules it.</x:v>
      </x:c>
      <x:c r="B13" s="57"/>
      <x:c r="C13" s="57"/>
      <x:c r="D13" s="57"/>
      <x:c r="E13" s="57"/>
      <x:c r="F13" s="57"/>
      <x:c r="G13" s="57"/>
      <x:c r="H13" s="57"/>
    </x:row>
    <x:row r="14" ht="18.75" customHeight="1">
      <x:c r="A14" s="3"/>
      <x:c r="B14" s="3"/>
      <x:c r="C14" s="3"/>
      <x:c r="D14" s="3"/>
      <x:c r="E14" s="3"/>
      <x:c r="F14" s="3"/>
      <x:c r="G14" s="3"/>
      <x:c r="H14" s="3"/>
    </x:row>
    <x:row r="15" ht="21.75" customHeight="1">
      <x:c r="A15" s="87" t="str">
        <x:v>   END-OF-SHIFT HANDOFF</x:v>
      </x:c>
      <x:c r="B15" s="87"/>
      <x:c r="C15" s="87"/>
      <x:c r="D15" s="87"/>
      <x:c r="E15" s="87"/>
      <x:c r="F15" s="87"/>
      <x:c r="G15" s="87"/>
      <x:c r="H15" s="87"/>
    </x:row>
    <x:row r="16" ht="22.5" customHeight="1">
      <x:c r="A16" s="45" t="str">
        <x:v>   01    Check each unit’s last confirmed location against the driver’s record.</x:v>
      </x:c>
      <x:c r="B16" s="45"/>
      <x:c r="C16" s="45"/>
      <x:c r="D16" s="45"/>
      <x:c r="E16" s="45"/>
      <x:c r="F16" s="45"/>
      <x:c r="G16" s="45"/>
      <x:c r="H16" s="45"/>
    </x:row>
    <x:row r="17" ht="22.5" customHeight="1">
      <x:c r="A17" s="54" t="str">
        <x:v>   02    Keep reserved jobs in Next booked job until the assignment is fulfilled or released.</x:v>
      </x:c>
      <x:c r="B17" s="54"/>
      <x:c r="C17" s="54"/>
      <x:c r="D17" s="54"/>
      <x:c r="E17" s="54"/>
      <x:c r="F17" s="54"/>
      <x:c r="G17" s="54"/>
      <x:c r="H17" s="54"/>
    </x:row>
    <x:row r="18" ht="22.5" customHeight="1">
      <x:c r="A18" s="45" t="str">
        <x:v>   03    Review flagged rows and verify any due pickup before committing another delivery.</x:v>
      </x:c>
      <x:c r="B18" s="45"/>
      <x:c r="C18" s="45"/>
      <x:c r="D18" s="45"/>
      <x:c r="E18" s="45"/>
      <x:c r="F18" s="45"/>
      <x:c r="G18" s="45"/>
      <x:c r="H18" s="45"/>
    </x:row>
    <x:row r="19" ht="18.75" customHeight="1">
      <x:c r="A19" s="3"/>
      <x:c r="B19" s="3"/>
      <x:c r="C19" s="3"/>
      <x:c r="D19" s="3"/>
      <x:c r="E19" s="3"/>
      <x:c r="F19" s="3"/>
      <x:c r="G19" s="3"/>
      <x:c r="H19" s="3"/>
    </x:row>
    <x:row r="20" ht="22.5" customHeight="1">
      <x:c r="A20" s="90" t="str">
        <x:v>   Need a hand? Contact Gravel.</x:v>
      </x:c>
      <x:c r="B20" s="90"/>
      <x:c r="C20" s="90"/>
      <x:c r="D20" s="90"/>
      <x:c r="E20" s="63" t="str">
        <x:v>doit@ongravel.com</x:v>
      </x:c>
      <x:c r="F20" s="63"/>
      <x:c r="G20" s="63"/>
      <x:c r="H20" s="63"/>
    </x:row>
    <x:row r="21" ht="22.5" customHeight="1">
      <x:c r="A21" s="57" t="str">
        <x:v>   ongravel.com/blog/roll-off-container-tracker</x:v>
      </x:c>
      <x:c r="B21" s="57"/>
      <x:c r="C21" s="57"/>
      <x:c r="D21" s="57"/>
      <x:c r="E21" s="57"/>
      <x:c r="F21" s="57"/>
      <x:c r="G21" s="57"/>
      <x:c r="H21" s="57"/>
    </x:row>
    <x:row r="22" ht="18.75" customHeight="1">
      <x:c r="A22" s="3"/>
      <x:c r="B22" s="3"/>
      <x:c r="C22" s="3"/>
      <x:c r="D22" s="3"/>
      <x:c r="E22" s="3"/>
      <x:c r="F22" s="3"/>
      <x:c r="G22" s="3"/>
      <x:c r="H22" s="3"/>
    </x:row>
    <x:row r="23" ht="18.75" customHeight="1">
      <x:c r="A23" s="3"/>
      <x:c r="B23" s="3"/>
      <x:c r="C23" s="3"/>
      <x:c r="D23" s="3"/>
      <x:c r="E23" s="3"/>
      <x:c r="F23" s="3"/>
      <x:c r="G23" s="3"/>
      <x:c r="H23" s="3"/>
    </x:row>
    <x:row r="24" ht="18.75" customHeight="1">
      <x:c r="A24" s="3"/>
      <x:c r="B24" s="3"/>
      <x:c r="C24" s="3"/>
      <x:c r="D24" s="3"/>
      <x:c r="E24" s="3"/>
      <x:c r="F24" s="3"/>
      <x:c r="G24" s="3"/>
      <x:c r="H24" s="3"/>
    </x:row>
    <x:row r="25" ht="18.75" customHeight="1">
      <x:c r="A25" s="3"/>
      <x:c r="B25" s="3"/>
      <x:c r="C25" s="3"/>
      <x:c r="D25" s="3"/>
      <x:c r="E25" s="3"/>
      <x:c r="F25" s="3"/>
      <x:c r="G25" s="3"/>
      <x:c r="H25" s="3"/>
    </x:row>
  </x:sheetData>
  <x:mergeCells>
    <x:mergeCell ref="E1:H2"/>
    <x:mergeCell ref="A4:H4"/>
    <x:mergeCell ref="A5:H5"/>
    <x:mergeCell ref="A7:B7"/>
    <x:mergeCell ref="C7:E7"/>
    <x:mergeCell ref="F7:H7"/>
    <x:mergeCell ref="A8:B8"/>
    <x:mergeCell ref="C8:E8"/>
    <x:mergeCell ref="F8:H8"/>
    <x:mergeCell ref="A9:B9"/>
    <x:mergeCell ref="C9:E9"/>
    <x:mergeCell ref="F9:H9"/>
    <x:mergeCell ref="A10:B10"/>
    <x:mergeCell ref="C10:E10"/>
    <x:mergeCell ref="F10:H10"/>
    <x:mergeCell ref="A12:H12"/>
    <x:mergeCell ref="A13:H13"/>
    <x:mergeCell ref="A15:H15"/>
    <x:mergeCell ref="A16:H16"/>
    <x:mergeCell ref="A17:H17"/>
    <x:mergeCell ref="A18:H18"/>
    <x:mergeCell ref="A20:D20"/>
    <x:mergeCell ref="E20:H20"/>
    <x:mergeCell ref="A21:H21"/>
  </x:mergeCells>
  <x:hyperlinks>
    <x:hyperlink xmlns:ns0="http://schemas.openxmlformats.org/officeDocument/2006/relationships" ref="E20" ns0:id="rIdContact0"/>
    <x:hyperlink xmlns:ns1="http://schemas.openxmlformats.org/officeDocument/2006/relationships" ref="A21" ns1:id="rIdContact1"/>
  </x:hyperlinks>
  <x:printOptions horizontalCentered="1"/>
  <x:pageMargins left=".35" right=".35" top=".42" bottom=".4" header=".14" footer=".16"/>
  <x:pageSetup paperSize="1" orientation="landscape" fitToWidth="1" fitToHeight="1"/>
  <x:headerFooter>
    <x:oddFooter>&amp;LGravel  /  Field guide&amp;Cdoit@ongravel.com&amp;R&amp;P / &amp;N</x:oddFooter>
  </x:headerFooter>
  <x:drawing xmlns:r="http://schemas.openxmlformats.org/officeDocument/2006/relationships" r:id="R59b699ccf0a7458f"/>
</x:worksheet>
</file>